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54" i="1" l="1"/>
  <c r="E19" i="3" l="1"/>
  <c r="E18" i="3" s="1"/>
  <c r="E12" i="3" s="1"/>
  <c r="E23" i="1" l="1"/>
  <c r="E21" i="1"/>
  <c r="E19" i="1"/>
  <c r="E51" i="1"/>
  <c r="F63" i="1" l="1"/>
  <c r="D45" i="1"/>
  <c r="D40" i="1" s="1"/>
  <c r="E28" i="1"/>
  <c r="E24" i="1"/>
  <c r="E47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<sst xmlns="http://schemas.openxmlformats.org/spreadsheetml/2006/main" count="707" uniqueCount="360">
  <si>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</si>
  <si>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</si>
  <si>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</si>
  <si>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</si>
  <si>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</si>
  <si>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</si>
  <si>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</si>
  <si>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</si>
  <si>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</si>
  <si>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</si>
  <si>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</si>
  <si>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</si>
  <si>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</si>
  <si>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</si>
  <si>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</si>
  <si>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</si>
  <si>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</si>
  <si>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</si>
  <si>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</si>
  <si>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</si>
  <si>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</si>
  <si>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</si>
  <si>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</si>
  <si>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</si>
  <si>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</si>
  <si>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</si>
  <si>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</si>
  <si>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</si>
  <si>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</si>
  <si>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</si>
  <si>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</si>
  <si>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</si>
  <si>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</si>
  <si>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</si>
  <si>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</si>
  <si>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</si>
  <si>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</si>
  <si>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</si>
  <si>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</si>
  <si>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</si>
  <si>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</si>
  <si>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</si>
  <si>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</si>
  <si>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</si>
  <si>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</si>
  <si>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</si>
  <si>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</si>
  <si>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</si>
  <si>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</si>
  <si>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</si>
  <si>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</si>
  <si>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</si>
  <si>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</si>
  <si>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</si>
  <si>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</si>
  <si>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</si>
  <si>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</si>
  <si>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</si>
  <si>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</si>
  <si>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</si>
  <si>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</si>
  <si>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</si>
  <si>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</si>
  <si>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</si>
  <si>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</si>
  <si>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</si>
  <si>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</si>
  <si>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</si>
  <si>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</si>
  <si>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</si>
  <si>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</si>
  <si>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</si>
  <si>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</si>
  <si>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</si>
  <si>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</si>
  <si>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</si>
  <si>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</si>
  <si>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</si>
  <si>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</si>
  <si>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</si>
  <si>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</si>
  <si>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</si>
  <si>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</si>
  <si>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</si>
  <si>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</si>
  <si>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</si>
  <si>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</si>
  <si>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</si>
  <si>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</si>
  <si>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</si>
  <si>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</si>
  <si>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</si>
  <si>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</si>
  <si>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</si>
  <si>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</si>
  <si>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</si>
  <si>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</si>
  <si>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</si>
  <si>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</si>
  <si>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</si>
  <si>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</si>
  <si>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</si>
  <si>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</si>
  <si>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</si>
  <si>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</si>
  <si>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</si>
  <si>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</si>
  <si>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</si>
  <si>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</si>
  <si>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</si>
  <si>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</si>
  <si>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</si>
  <si>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</si>
  <si>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</si>
  <si>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</si>
  <si>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</si>
  <si>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</si>
  <si>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</si>
  <si>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</si>
  <si>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</si>
  <si>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</si>
  <si>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</si>
  <si>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</si>
  <si>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</si>
  <si>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</si>
  <si>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</si>
  <si>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</si>
  <si>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</si>
  <si>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</si>
  <si>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</si>
  <si>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</si>
  <si>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</si>
  <si>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</si>
  <si>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</si>
  <si>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</si>
  <si>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</si>
  <si>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</si>
  <si>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</si>
  <si>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</si>
  <si>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</si>
  <si>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</si>
  <si>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</si>
  <si>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</si>
  <si>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</si>
  <si>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</si>
  <si>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</si>
  <si>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</si>
  <si>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</si>
  <si>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</si>
  <si>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</si>
  <si>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</si>
  <si>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</si>
  <si>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</si>
  <si>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</si>
  <si>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</si>
  <si>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</si>
  <si>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</si>
  <si>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</si>
  <si>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</si>
  <si>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</si>
  <si>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</si>
  <si>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</si>
  <si>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</si>
  <si>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</si>
  <si>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</si>
  <si>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</si>
  <si>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</si>
  <si>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</si>
  <si>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</si>
  <si>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</si>
  <si>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</si>
  <si>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</si>
  <si>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</si>
  <si>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</si>
  <si>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</si>
  <si>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</si>
  <si>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</si>
  <si>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</si>
  <si>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</si>
  <si>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</si>
  <si>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</si>
  <si>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</si>
  <si>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</si>
  <si>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</si>
  <si>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</si>
  <si>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</si>
  <si>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</si>
  <si>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</si>
  <si>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</si>
  <si>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</si>
  <si>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</si>
  <si>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</si>
  <si>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</si>
  <si>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</si>
  <si>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</si>
  <si>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</si>
  <si>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</si>
  <si>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</si>
  <si>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</si>
  <si>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</si>
  <si>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</si>
  <si>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</si>
  <si>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</si>
  <si>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</si>
  <si>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</si>
  <si>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</si>
  <si>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</si>
  <si>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</si>
  <si>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</si>
  <si>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</si>
  <si>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</si>
  <si>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</si>
  <si>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</si>
  <si>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</si>
  <si>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</si>
  <si>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</si>
  <si>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</si>
  <si>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</si>
  <si>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</si>
  <si>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</si>
  <si>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</si>
  <si>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</si>
  <si>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</si>
  <si>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</si>
  <si>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</si>
  <si>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</si>
  <si>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</si>
  <si>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</si>
  <si>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</si>
  <si>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</si>
  <si>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</si>
  <si>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</si>
  <si>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</si>
  <si>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</si>
  <si>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</si>
  <si>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</si>
  <si>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</si>
  <si>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</si>
  <si>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</si>
  <si>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</si>
  <si>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</si>
  <si>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</si>
  <si>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</si>
  <si>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</si>
  <si>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</si>
  <si>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</si>
  <si>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</si>
  <si>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</si>
  <si>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</si>
  <si>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</si>
  <si>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</si>
  <si>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</si>
  <si>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</si>
  <si>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</si>
  <si>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</si>
  <si>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</si>
  <si>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</si>
  <si>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</si>
  <si>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</si>
  <si>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</si>
  <si>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</si>
  <si>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</si>
  <si>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</si>
  <si>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</si>
  <si>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</si>
  <si>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</si>
  <si>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</si>
  <si>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</si>
  <si>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</si>
  <si>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</si>
  <si>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</si>
  <si>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</si>
  <si>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</si>
  <si>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</si>
  <si>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</si>
  <si>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</si>
  <si>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</si>
  <si>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</si>
  <si>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</si>
  <si>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</si>
  <si>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</si>
  <si>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</si>
  <si>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</si>
  <si>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</si>
  <si>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</si>
  <si>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</si>
  <si>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</si>
  <si>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</si>
  <si>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</si>
  <si>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</si>
  <si>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</si>
  <si>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</si>
  <si>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</si>
  <si>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</si>
  <si>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</si>
  <si>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</si>
  <si>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</si>
  <si>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</si>
  <si>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</si>
  <si>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</si>
  <si>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</si>
  <si>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</si>
  <si>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</si>
  <si>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</si>
  <si>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</si>
  <si>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</si>
  <si>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</si>
  <si>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</si>
  <si>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</si>
  <si>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</si>
  <si>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</si>
  <si>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</si>
  <si>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</si>
  <si>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</si>
  <si>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</si>
  <si>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</si>
  <si>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</si>
  <si>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</si>
  <si>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</si>
  <si>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</si>
  <si>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</si>
  <si>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</si>
  <si>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</si>
  <si>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</si>
  <si>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</si>
  <si>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</si>
  <si>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</si>
  <si>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</si>
  <si>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</si>
  <si>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</si>
  <si>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</si>
  <si>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</si>
  <si>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</si>
  <si>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</si>
  <si>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</si>
  <si>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</si>
  <si>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</si>
  <si>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</si>
  <si>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</si>
  <si>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</si>
  <si>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</si>
  <si>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октября 2019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</si>
  <si>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</si>
  <si>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</si>
  <si>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</si>
  <si>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</si>
  <si>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</si>
  <si>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компенсации затрат государства</t>
  </si>
  <si>
    <t xml:space="preserve">951 11302000000000130 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</si>
  <si>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</si>
  <si>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</si>
  <si>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                                      (подпись)                   (расшифровка)</t>
  </si>
  <si>
    <t>МП</t>
  </si>
  <si>
    <t>"02" октября  2019 года</t>
  </si>
  <si>
    <t>Главный бухгалтер    ___________                  И.Г.Шаферова</t>
  </si>
  <si>
    <t>182 10606043102100110</t>
  </si>
  <si>
    <t>951 10800000000000000</t>
  </si>
  <si>
    <t>951 10804000010000110</t>
  </si>
  <si>
    <t>951 10804020010000110</t>
  </si>
  <si>
    <t>182 10606033101000110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</si>
</sst>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2" borderId="16" xfId="0" applyNumberFormat="1" applyFont="1" applyFill="1" applyBorder="1" applyAlignment="1" applyProtection="1">
      <alignment horizontal="right"/>
    </xf>
    <xf numFmtId="0" fontId="0" fillId="2" borderId="0" xfId="0" applyFill="1"/>
    <xf numFmtId="0" fontId="2" fillId="2" borderId="0" xfId="0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5" xfId="0" applyNumberFormat="1" applyFont="1" applyFill="1" applyBorder="1" applyAlignment="1" applyProtection="1">
      <alignment horizontal="right"/>
    </xf>
    <xf numFmtId="49" fontId="2" fillId="2" borderId="26" xfId="0" applyNumberFormat="1" applyFont="1" applyFill="1" applyBorder="1" applyAlignment="1" applyProtection="1">
      <alignment horizontal="left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" fontId="2" fillId="2" borderId="29" xfId="0" applyNumberFormat="1" applyFont="1" applyFill="1" applyBorder="1" applyAlignment="1" applyProtection="1">
      <alignment horizontal="right"/>
    </xf>
    <xf numFmtId="4" fontId="2" fillId="2" borderId="30" xfId="0" applyNumberFormat="1" applyFont="1" applyFill="1" applyBorder="1" applyAlignment="1" applyProtection="1">
      <alignment horizontal="right"/>
    </xf>
    <xf numFmtId="165" fontId="2" fillId="2" borderId="31" xfId="0" applyNumberFormat="1" applyFont="1" applyFill="1" applyBorder="1" applyAlignment="1" applyProtection="1">
      <alignment horizontal="left" wrapText="1"/>
    </xf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0" fontId="2" fillId="2" borderId="33" xfId="0" applyFont="1" applyFill="1" applyBorder="1" applyAlignment="1" applyProtection="1">
      <alignment horizontal="left"/>
    </xf>
    <xf numFmtId="0" fontId="2" fillId="2" borderId="34" xfId="0" applyFont="1" applyFill="1" applyBorder="1" applyAlignment="1" applyProtection="1">
      <alignment horizontal="center"/>
    </xf>
    <xf numFmtId="49" fontId="2" fillId="2" borderId="34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4" fontId="0" fillId="0" borderId="0" xfId="0" applyNumberFormat="1"/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topLeftCell="A43" workbookViewId="0">
      <selection activeCell="C49" sqref="C4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s="75" customFormat="1" x14ac:dyDescent="0.2">
      <c r="A4" s="114" t="s">
        <v>341</v>
      </c>
      <c r="B4" s="114"/>
      <c r="C4" s="114"/>
      <c r="D4" s="114"/>
      <c r="E4" s="76" t="s">
        <v>4</v>
      </c>
      <c r="F4" s="77" t="s">
        <v>5</v>
      </c>
    </row>
    <row r="5" spans="1:6" s="75" customFormat="1" x14ac:dyDescent="0.2">
      <c r="A5" s="78"/>
      <c r="B5" s="78"/>
      <c r="C5" s="78"/>
      <c r="D5" s="78"/>
      <c r="E5" s="76" t="s">
        <v>6</v>
      </c>
      <c r="F5" s="79" t="s">
        <v>17</v>
      </c>
    </row>
    <row r="6" spans="1:6" s="75" customFormat="1" x14ac:dyDescent="0.2">
      <c r="A6" s="80" t="s">
        <v>7</v>
      </c>
      <c r="B6" s="115" t="s">
        <v>14</v>
      </c>
      <c r="C6" s="116"/>
      <c r="D6" s="116"/>
      <c r="E6" s="76" t="s">
        <v>8</v>
      </c>
      <c r="F6" s="79" t="s">
        <v>18</v>
      </c>
    </row>
    <row r="7" spans="1:6" s="75" customFormat="1" x14ac:dyDescent="0.2">
      <c r="A7" s="80" t="s">
        <v>9</v>
      </c>
      <c r="B7" s="117" t="s">
        <v>15</v>
      </c>
      <c r="C7" s="117"/>
      <c r="D7" s="117"/>
      <c r="E7" s="76" t="s">
        <v>10</v>
      </c>
      <c r="F7" s="81" t="s">
        <v>19</v>
      </c>
    </row>
    <row r="8" spans="1:6" s="75" customFormat="1" x14ac:dyDescent="0.2">
      <c r="A8" s="80" t="s">
        <v>11</v>
      </c>
      <c r="B8" s="80"/>
      <c r="C8" s="80"/>
      <c r="D8" s="82"/>
      <c r="E8" s="76"/>
      <c r="F8" s="83"/>
    </row>
    <row r="9" spans="1:6" s="75" customFormat="1" x14ac:dyDescent="0.2">
      <c r="A9" s="80" t="s">
        <v>16</v>
      </c>
      <c r="B9" s="80"/>
      <c r="C9" s="84"/>
      <c r="D9" s="82"/>
      <c r="E9" s="76" t="s">
        <v>12</v>
      </c>
      <c r="F9" s="85" t="s">
        <v>13</v>
      </c>
    </row>
    <row r="10" spans="1:6" s="75" customFormat="1" ht="20.25" customHeight="1" x14ac:dyDescent="0.25">
      <c r="A10" s="112" t="s">
        <v>20</v>
      </c>
      <c r="B10" s="112"/>
      <c r="C10" s="112"/>
      <c r="D10" s="112"/>
      <c r="E10" s="86"/>
      <c r="F10" s="87"/>
    </row>
    <row r="11" spans="1:6" s="75" customFormat="1" ht="4.1500000000000004" customHeight="1" x14ac:dyDescent="0.2">
      <c r="A11" s="124" t="s">
        <v>21</v>
      </c>
      <c r="B11" s="118" t="s">
        <v>22</v>
      </c>
      <c r="C11" s="118" t="s">
        <v>23</v>
      </c>
      <c r="D11" s="121" t="s">
        <v>24</v>
      </c>
      <c r="E11" s="121" t="s">
        <v>25</v>
      </c>
      <c r="F11" s="127" t="s">
        <v>26</v>
      </c>
    </row>
    <row r="12" spans="1:6" s="75" customFormat="1" ht="3.6" customHeight="1" x14ac:dyDescent="0.2">
      <c r="A12" s="125"/>
      <c r="B12" s="119"/>
      <c r="C12" s="119"/>
      <c r="D12" s="122"/>
      <c r="E12" s="122"/>
      <c r="F12" s="128"/>
    </row>
    <row r="13" spans="1:6" s="75" customFormat="1" ht="3" customHeight="1" x14ac:dyDescent="0.2">
      <c r="A13" s="125"/>
      <c r="B13" s="119"/>
      <c r="C13" s="119"/>
      <c r="D13" s="122"/>
      <c r="E13" s="122"/>
      <c r="F13" s="128"/>
    </row>
    <row r="14" spans="1:6" s="75" customFormat="1" ht="3" customHeight="1" x14ac:dyDescent="0.2">
      <c r="A14" s="125"/>
      <c r="B14" s="119"/>
      <c r="C14" s="119"/>
      <c r="D14" s="122"/>
      <c r="E14" s="122"/>
      <c r="F14" s="128"/>
    </row>
    <row r="15" spans="1:6" s="75" customFormat="1" ht="3" customHeight="1" x14ac:dyDescent="0.2">
      <c r="A15" s="125"/>
      <c r="B15" s="119"/>
      <c r="C15" s="119"/>
      <c r="D15" s="122"/>
      <c r="E15" s="122"/>
      <c r="F15" s="128"/>
    </row>
    <row r="16" spans="1:6" s="75" customFormat="1" ht="3" customHeight="1" x14ac:dyDescent="0.2">
      <c r="A16" s="125"/>
      <c r="B16" s="119"/>
      <c r="C16" s="119"/>
      <c r="D16" s="122"/>
      <c r="E16" s="122"/>
      <c r="F16" s="128"/>
    </row>
    <row r="17" spans="1:6" s="75" customFormat="1" ht="23.45" customHeight="1" x14ac:dyDescent="0.2">
      <c r="A17" s="126"/>
      <c r="B17" s="120"/>
      <c r="C17" s="120"/>
      <c r="D17" s="123"/>
      <c r="E17" s="123"/>
      <c r="F17" s="129"/>
    </row>
    <row r="18" spans="1:6" s="75" customFormat="1" ht="12.6" customHeight="1" x14ac:dyDescent="0.2">
      <c r="A18" s="88">
        <v>1</v>
      </c>
      <c r="B18" s="89">
        <v>2</v>
      </c>
      <c r="C18" s="90">
        <v>3</v>
      </c>
      <c r="D18" s="91" t="s">
        <v>27</v>
      </c>
      <c r="E18" s="92" t="s">
        <v>28</v>
      </c>
      <c r="F18" s="93" t="s">
        <v>29</v>
      </c>
    </row>
    <row r="19" spans="1:6" s="75" customFormat="1" x14ac:dyDescent="0.2">
      <c r="A19" s="94" t="s">
        <v>30</v>
      </c>
      <c r="B19" s="95" t="s">
        <v>31</v>
      </c>
      <c r="C19" s="96" t="s">
        <v>32</v>
      </c>
      <c r="D19" s="97">
        <v>13416200</v>
      </c>
      <c r="E19" s="98">
        <f>E21+E66</f>
        <v>12240099.5</v>
      </c>
      <c r="F19" s="97">
        <f>IF(OR(D19="-",IF(E19="-",0,E19)&gt;=IF(D19="-",0,D19)),"-",IF(D19="-",0,D19)-IF(E19="-",0,E19))</f>
        <v>1176100.5</v>
      </c>
    </row>
    <row r="20" spans="1:6" s="75" customFormat="1" x14ac:dyDescent="0.2">
      <c r="A20" s="99" t="s">
        <v>33</v>
      </c>
      <c r="B20" s="100"/>
      <c r="C20" s="101"/>
      <c r="D20" s="102"/>
      <c r="E20" s="102"/>
      <c r="F20" s="103"/>
    </row>
    <row r="21" spans="1:6" s="75" customFormat="1" x14ac:dyDescent="0.2">
      <c r="A21" s="70" t="s">
        <v>34</v>
      </c>
      <c r="B21" s="71" t="s">
        <v>31</v>
      </c>
      <c r="C21" s="72" t="s">
        <v>35</v>
      </c>
      <c r="D21" s="73">
        <v>4213200</v>
      </c>
      <c r="E21" s="73">
        <f>E22+E35+E40+E54+E58+E62</f>
        <v>3672677.9699999997</v>
      </c>
      <c r="F21" s="74">
        <f t="shared" ref="F21:F56" si="0">IF(OR(D21="-",IF(E21="-",0,E21)&gt;=IF(D21="-",0,D21)),"-",IF(D21="-",0,D21)-IF(E21="-",0,E21))</f>
        <v>540522.03000000026</v>
      </c>
    </row>
    <row r="22" spans="1:6" s="75" customFormat="1" x14ac:dyDescent="0.2">
      <c r="A22" s="70" t="s">
        <v>36</v>
      </c>
      <c r="B22" s="71" t="s">
        <v>31</v>
      </c>
      <c r="C22" s="72" t="s">
        <v>37</v>
      </c>
      <c r="D22" s="73">
        <v>878900</v>
      </c>
      <c r="E22" s="73">
        <v>903163.33</v>
      </c>
      <c r="F22" s="74" t="str">
        <f t="shared" si="0"/>
        <v>-</v>
      </c>
    </row>
    <row r="23" spans="1:6" s="75" customFormat="1" x14ac:dyDescent="0.2">
      <c r="A23" s="70" t="s">
        <v>38</v>
      </c>
      <c r="B23" s="71" t="s">
        <v>31</v>
      </c>
      <c r="C23" s="72" t="s">
        <v>39</v>
      </c>
      <c r="D23" s="73">
        <v>878900</v>
      </c>
      <c r="E23" s="73">
        <f>E24+E28+E32</f>
        <v>903163.32999999984</v>
      </c>
      <c r="F23" s="74" t="str">
        <f t="shared" si="0"/>
        <v>-</v>
      </c>
    </row>
    <row r="24" spans="1:6" s="75" customFormat="1" ht="73.900000000000006" customHeight="1" x14ac:dyDescent="0.2">
      <c r="A24" s="70" t="s">
        <v>40</v>
      </c>
      <c r="B24" s="71" t="s">
        <v>31</v>
      </c>
      <c r="C24" s="72" t="s">
        <v>41</v>
      </c>
      <c r="D24" s="73">
        <v>878900</v>
      </c>
      <c r="E24" s="73">
        <f>E25+E26+E27</f>
        <v>896523.25999999989</v>
      </c>
      <c r="F24" s="74" t="str">
        <f t="shared" si="0"/>
        <v>-</v>
      </c>
    </row>
    <row r="25" spans="1:6" s="75" customFormat="1" ht="110.65" customHeight="1" x14ac:dyDescent="0.2">
      <c r="A25" s="104" t="s">
        <v>42</v>
      </c>
      <c r="B25" s="71" t="s">
        <v>31</v>
      </c>
      <c r="C25" s="72" t="s">
        <v>43</v>
      </c>
      <c r="D25" s="73" t="s">
        <v>44</v>
      </c>
      <c r="E25" s="73">
        <v>894899.34</v>
      </c>
      <c r="F25" s="74" t="str">
        <f t="shared" si="0"/>
        <v>-</v>
      </c>
    </row>
    <row r="26" spans="1:6" s="75" customFormat="1" ht="86.1" customHeight="1" x14ac:dyDescent="0.2">
      <c r="A26" s="104" t="s">
        <v>45</v>
      </c>
      <c r="B26" s="71" t="s">
        <v>31</v>
      </c>
      <c r="C26" s="72" t="s">
        <v>46</v>
      </c>
      <c r="D26" s="73" t="s">
        <v>44</v>
      </c>
      <c r="E26" s="73">
        <v>577.32000000000005</v>
      </c>
      <c r="F26" s="74" t="str">
        <f t="shared" si="0"/>
        <v>-</v>
      </c>
    </row>
    <row r="27" spans="1:6" s="75" customFormat="1" ht="110.65" customHeight="1" x14ac:dyDescent="0.2">
      <c r="A27" s="104" t="s">
        <v>47</v>
      </c>
      <c r="B27" s="71" t="s">
        <v>31</v>
      </c>
      <c r="C27" s="72" t="s">
        <v>48</v>
      </c>
      <c r="D27" s="73" t="s">
        <v>44</v>
      </c>
      <c r="E27" s="73">
        <v>1046.5999999999999</v>
      </c>
      <c r="F27" s="74" t="str">
        <f t="shared" si="0"/>
        <v>-</v>
      </c>
    </row>
    <row r="28" spans="1:6" s="75" customFormat="1" ht="110.65" customHeight="1" x14ac:dyDescent="0.2">
      <c r="A28" s="104" t="s">
        <v>49</v>
      </c>
      <c r="B28" s="71" t="s">
        <v>31</v>
      </c>
      <c r="C28" s="72" t="s">
        <v>50</v>
      </c>
      <c r="D28" s="73" t="s">
        <v>44</v>
      </c>
      <c r="E28" s="73">
        <f>E29+E30+E31</f>
        <v>1319.75</v>
      </c>
      <c r="F28" s="74" t="str">
        <f t="shared" si="0"/>
        <v>-</v>
      </c>
    </row>
    <row r="29" spans="1:6" s="75" customFormat="1" ht="147.6" customHeight="1" x14ac:dyDescent="0.2">
      <c r="A29" s="104" t="s">
        <v>51</v>
      </c>
      <c r="B29" s="71" t="s">
        <v>31</v>
      </c>
      <c r="C29" s="72" t="s">
        <v>52</v>
      </c>
      <c r="D29" s="73" t="s">
        <v>44</v>
      </c>
      <c r="E29" s="73">
        <v>998.28</v>
      </c>
      <c r="F29" s="74" t="str">
        <f t="shared" si="0"/>
        <v>-</v>
      </c>
    </row>
    <row r="30" spans="1:6" s="75" customFormat="1" ht="123" customHeight="1" x14ac:dyDescent="0.2">
      <c r="A30" s="104" t="s">
        <v>53</v>
      </c>
      <c r="B30" s="71" t="s">
        <v>31</v>
      </c>
      <c r="C30" s="72" t="s">
        <v>54</v>
      </c>
      <c r="D30" s="73" t="s">
        <v>44</v>
      </c>
      <c r="E30" s="73">
        <v>69.89</v>
      </c>
      <c r="F30" s="74" t="str">
        <f t="shared" si="0"/>
        <v>-</v>
      </c>
    </row>
    <row r="31" spans="1:6" s="75" customFormat="1" ht="147.6" customHeight="1" x14ac:dyDescent="0.2">
      <c r="A31" s="104" t="s">
        <v>55</v>
      </c>
      <c r="B31" s="71" t="s">
        <v>31</v>
      </c>
      <c r="C31" s="72" t="s">
        <v>56</v>
      </c>
      <c r="D31" s="73" t="s">
        <v>44</v>
      </c>
      <c r="E31" s="73">
        <v>251.58</v>
      </c>
      <c r="F31" s="74" t="str">
        <f t="shared" si="0"/>
        <v>-</v>
      </c>
    </row>
    <row r="32" spans="1:6" s="75" customFormat="1" ht="49.15" customHeight="1" x14ac:dyDescent="0.2">
      <c r="A32" s="70" t="s">
        <v>57</v>
      </c>
      <c r="B32" s="71" t="s">
        <v>31</v>
      </c>
      <c r="C32" s="72" t="s">
        <v>58</v>
      </c>
      <c r="D32" s="73" t="s">
        <v>44</v>
      </c>
      <c r="E32" s="73">
        <v>5320.32</v>
      </c>
      <c r="F32" s="74" t="str">
        <f t="shared" si="0"/>
        <v>-</v>
      </c>
    </row>
    <row r="33" spans="1:6" s="75" customFormat="1" ht="73.900000000000006" customHeight="1" x14ac:dyDescent="0.2">
      <c r="A33" s="70" t="s">
        <v>59</v>
      </c>
      <c r="B33" s="71" t="s">
        <v>31</v>
      </c>
      <c r="C33" s="72" t="s">
        <v>60</v>
      </c>
      <c r="D33" s="73" t="s">
        <v>44</v>
      </c>
      <c r="E33" s="73">
        <v>5305.32</v>
      </c>
      <c r="F33" s="74" t="str">
        <f t="shared" si="0"/>
        <v>-</v>
      </c>
    </row>
    <row r="34" spans="1:6" s="75" customFormat="1" ht="86.1" customHeight="1" x14ac:dyDescent="0.2">
      <c r="A34" s="70" t="s">
        <v>61</v>
      </c>
      <c r="B34" s="71" t="s">
        <v>31</v>
      </c>
      <c r="C34" s="72" t="s">
        <v>62</v>
      </c>
      <c r="D34" s="73" t="s">
        <v>44</v>
      </c>
      <c r="E34" s="73">
        <v>15</v>
      </c>
      <c r="F34" s="74" t="str">
        <f t="shared" si="0"/>
        <v>-</v>
      </c>
    </row>
    <row r="35" spans="1:6" s="75" customFormat="1" x14ac:dyDescent="0.2">
      <c r="A35" s="70" t="s">
        <v>63</v>
      </c>
      <c r="B35" s="71" t="s">
        <v>31</v>
      </c>
      <c r="C35" s="72" t="s">
        <v>64</v>
      </c>
      <c r="D35" s="73">
        <v>497200</v>
      </c>
      <c r="E35" s="73">
        <v>1585007.1</v>
      </c>
      <c r="F35" s="74" t="str">
        <f t="shared" si="0"/>
        <v>-</v>
      </c>
    </row>
    <row r="36" spans="1:6" s="75" customFormat="1" x14ac:dyDescent="0.2">
      <c r="A36" s="70" t="s">
        <v>65</v>
      </c>
      <c r="B36" s="71" t="s">
        <v>31</v>
      </c>
      <c r="C36" s="72" t="s">
        <v>66</v>
      </c>
      <c r="D36" s="73">
        <v>497200</v>
      </c>
      <c r="E36" s="73">
        <v>1585007.1</v>
      </c>
      <c r="F36" s="74" t="str">
        <f t="shared" si="0"/>
        <v>-</v>
      </c>
    </row>
    <row r="37" spans="1:6" s="75" customFormat="1" x14ac:dyDescent="0.2">
      <c r="A37" s="70" t="s">
        <v>65</v>
      </c>
      <c r="B37" s="71" t="s">
        <v>31</v>
      </c>
      <c r="C37" s="72" t="s">
        <v>67</v>
      </c>
      <c r="D37" s="73">
        <v>497200</v>
      </c>
      <c r="E37" s="73">
        <v>1585007.1</v>
      </c>
      <c r="F37" s="74" t="str">
        <f t="shared" si="0"/>
        <v>-</v>
      </c>
    </row>
    <row r="38" spans="1:6" s="75" customFormat="1" ht="49.15" customHeight="1" x14ac:dyDescent="0.2">
      <c r="A38" s="70" t="s">
        <v>68</v>
      </c>
      <c r="B38" s="71" t="s">
        <v>31</v>
      </c>
      <c r="C38" s="72" t="s">
        <v>69</v>
      </c>
      <c r="D38" s="73" t="s">
        <v>44</v>
      </c>
      <c r="E38" s="73">
        <v>1570857.42</v>
      </c>
      <c r="F38" s="74" t="str">
        <f t="shared" si="0"/>
        <v>-</v>
      </c>
    </row>
    <row r="39" spans="1:6" s="75" customFormat="1" ht="24.6" customHeight="1" x14ac:dyDescent="0.2">
      <c r="A39" s="70" t="s">
        <v>70</v>
      </c>
      <c r="B39" s="71" t="s">
        <v>31</v>
      </c>
      <c r="C39" s="72" t="s">
        <v>71</v>
      </c>
      <c r="D39" s="73" t="s">
        <v>44</v>
      </c>
      <c r="E39" s="73">
        <v>14149.68</v>
      </c>
      <c r="F39" s="74" t="str">
        <f t="shared" si="0"/>
        <v>-</v>
      </c>
    </row>
    <row r="40" spans="1:6" s="75" customFormat="1" x14ac:dyDescent="0.2">
      <c r="A40" s="70" t="s">
        <v>72</v>
      </c>
      <c r="B40" s="71" t="s">
        <v>31</v>
      </c>
      <c r="C40" s="72" t="s">
        <v>73</v>
      </c>
      <c r="D40" s="73">
        <f>D41+D45</f>
        <v>2712000</v>
      </c>
      <c r="E40" s="73">
        <v>959824.23</v>
      </c>
      <c r="F40" s="74">
        <f t="shared" si="0"/>
        <v>1752175.77</v>
      </c>
    </row>
    <row r="41" spans="1:6" s="75" customFormat="1" x14ac:dyDescent="0.2">
      <c r="A41" s="70" t="s">
        <v>74</v>
      </c>
      <c r="B41" s="71" t="s">
        <v>31</v>
      </c>
      <c r="C41" s="72" t="s">
        <v>75</v>
      </c>
      <c r="D41" s="73">
        <v>77000</v>
      </c>
      <c r="E41" s="73">
        <v>30080.94</v>
      </c>
      <c r="F41" s="74">
        <f t="shared" si="0"/>
        <v>46919.06</v>
      </c>
    </row>
    <row r="42" spans="1:6" s="75" customFormat="1" ht="49.15" customHeight="1" x14ac:dyDescent="0.2">
      <c r="A42" s="70" t="s">
        <v>76</v>
      </c>
      <c r="B42" s="71" t="s">
        <v>31</v>
      </c>
      <c r="C42" s="72" t="s">
        <v>77</v>
      </c>
      <c r="D42" s="73">
        <v>77000</v>
      </c>
      <c r="E42" s="73">
        <v>30080.94</v>
      </c>
      <c r="F42" s="74">
        <f t="shared" si="0"/>
        <v>46919.06</v>
      </c>
    </row>
    <row r="43" spans="1:6" s="75" customFormat="1" ht="73.900000000000006" customHeight="1" x14ac:dyDescent="0.2">
      <c r="A43" s="70" t="s">
        <v>78</v>
      </c>
      <c r="B43" s="71" t="s">
        <v>31</v>
      </c>
      <c r="C43" s="72" t="s">
        <v>79</v>
      </c>
      <c r="D43" s="73" t="s">
        <v>44</v>
      </c>
      <c r="E43" s="73">
        <v>29554</v>
      </c>
      <c r="F43" s="74" t="str">
        <f t="shared" si="0"/>
        <v>-</v>
      </c>
    </row>
    <row r="44" spans="1:6" s="75" customFormat="1" ht="61.5" customHeight="1" x14ac:dyDescent="0.2">
      <c r="A44" s="70" t="s">
        <v>80</v>
      </c>
      <c r="B44" s="71" t="s">
        <v>31</v>
      </c>
      <c r="C44" s="72" t="s">
        <v>81</v>
      </c>
      <c r="D44" s="73" t="s">
        <v>44</v>
      </c>
      <c r="E44" s="73">
        <v>526.94000000000005</v>
      </c>
      <c r="F44" s="74" t="str">
        <f t="shared" si="0"/>
        <v>-</v>
      </c>
    </row>
    <row r="45" spans="1:6" s="75" customFormat="1" x14ac:dyDescent="0.2">
      <c r="A45" s="70" t="s">
        <v>82</v>
      </c>
      <c r="B45" s="71" t="s">
        <v>31</v>
      </c>
      <c r="C45" s="72" t="s">
        <v>83</v>
      </c>
      <c r="D45" s="73">
        <f>D46+D50</f>
        <v>2635000</v>
      </c>
      <c r="E45" s="73">
        <v>929743.29</v>
      </c>
      <c r="F45" s="74">
        <f t="shared" si="0"/>
        <v>1705256.71</v>
      </c>
    </row>
    <row r="46" spans="1:6" s="75" customFormat="1" x14ac:dyDescent="0.2">
      <c r="A46" s="70" t="s">
        <v>84</v>
      </c>
      <c r="B46" s="71" t="s">
        <v>31</v>
      </c>
      <c r="C46" s="72" t="s">
        <v>85</v>
      </c>
      <c r="D46" s="73">
        <v>175800</v>
      </c>
      <c r="E46" s="73">
        <v>375937</v>
      </c>
      <c r="F46" s="74" t="str">
        <f t="shared" si="0"/>
        <v>-</v>
      </c>
    </row>
    <row r="47" spans="1:6" s="75" customFormat="1" ht="36.950000000000003" customHeight="1" x14ac:dyDescent="0.2">
      <c r="A47" s="70" t="s">
        <v>86</v>
      </c>
      <c r="B47" s="71" t="s">
        <v>31</v>
      </c>
      <c r="C47" s="72" t="s">
        <v>87</v>
      </c>
      <c r="D47" s="73">
        <v>175800</v>
      </c>
      <c r="E47" s="73">
        <f>E48+E49</f>
        <v>375937</v>
      </c>
      <c r="F47" s="74" t="str">
        <f t="shared" si="0"/>
        <v>-</v>
      </c>
    </row>
    <row r="48" spans="1:6" s="75" customFormat="1" ht="36.950000000000003" customHeight="1" x14ac:dyDescent="0.2">
      <c r="A48" s="70" t="s">
        <v>86</v>
      </c>
      <c r="B48" s="71" t="s">
        <v>31</v>
      </c>
      <c r="C48" s="72" t="s">
        <v>359</v>
      </c>
      <c r="D48" s="73" t="s">
        <v>44</v>
      </c>
      <c r="E48" s="73">
        <v>375931</v>
      </c>
      <c r="F48" s="74"/>
    </row>
    <row r="49" spans="1:6" s="75" customFormat="1" ht="36.950000000000003" customHeight="1" x14ac:dyDescent="0.2">
      <c r="A49" s="70" t="s">
        <v>342</v>
      </c>
      <c r="B49" s="71" t="s">
        <v>31</v>
      </c>
      <c r="C49" s="72" t="s">
        <v>343</v>
      </c>
      <c r="D49" s="73" t="s">
        <v>44</v>
      </c>
      <c r="E49" s="73">
        <v>6</v>
      </c>
      <c r="F49" s="74"/>
    </row>
    <row r="50" spans="1:6" s="75" customFormat="1" x14ac:dyDescent="0.2">
      <c r="A50" s="70" t="s">
        <v>88</v>
      </c>
      <c r="B50" s="71" t="s">
        <v>31</v>
      </c>
      <c r="C50" s="72" t="s">
        <v>89</v>
      </c>
      <c r="D50" s="73">
        <v>2459200</v>
      </c>
      <c r="E50" s="73">
        <v>553806.29</v>
      </c>
      <c r="F50" s="74">
        <f t="shared" si="0"/>
        <v>1905393.71</v>
      </c>
    </row>
    <row r="51" spans="1:6" s="75" customFormat="1" ht="36.950000000000003" customHeight="1" x14ac:dyDescent="0.2">
      <c r="A51" s="70" t="s">
        <v>90</v>
      </c>
      <c r="B51" s="71" t="s">
        <v>31</v>
      </c>
      <c r="C51" s="72" t="s">
        <v>91</v>
      </c>
      <c r="D51" s="73">
        <v>2459200</v>
      </c>
      <c r="E51" s="73">
        <f>E52+E53</f>
        <v>553806.28999999992</v>
      </c>
      <c r="F51" s="74">
        <f t="shared" si="0"/>
        <v>1905393.71</v>
      </c>
    </row>
    <row r="52" spans="1:6" s="75" customFormat="1" ht="63.75" customHeight="1" x14ac:dyDescent="0.2">
      <c r="A52" s="105" t="s">
        <v>344</v>
      </c>
      <c r="B52" s="71" t="s">
        <v>31</v>
      </c>
      <c r="C52" s="72" t="s">
        <v>345</v>
      </c>
      <c r="D52" s="73" t="s">
        <v>44</v>
      </c>
      <c r="E52" s="73">
        <v>550114.07999999996</v>
      </c>
      <c r="F52" s="74" t="s">
        <v>44</v>
      </c>
    </row>
    <row r="53" spans="1:6" s="75" customFormat="1" ht="56.25" customHeight="1" x14ac:dyDescent="0.2">
      <c r="A53" s="106" t="s">
        <v>346</v>
      </c>
      <c r="B53" s="71" t="s">
        <v>31</v>
      </c>
      <c r="C53" s="72" t="s">
        <v>355</v>
      </c>
      <c r="D53" s="73" t="s">
        <v>44</v>
      </c>
      <c r="E53" s="73">
        <v>3692.21</v>
      </c>
      <c r="F53" s="74" t="s">
        <v>44</v>
      </c>
    </row>
    <row r="54" spans="1:6" s="75" customFormat="1" x14ac:dyDescent="0.2">
      <c r="A54" s="70" t="s">
        <v>92</v>
      </c>
      <c r="B54" s="71" t="s">
        <v>31</v>
      </c>
      <c r="C54" s="72" t="s">
        <v>356</v>
      </c>
      <c r="D54" s="73">
        <v>54400</v>
      </c>
      <c r="E54" s="73">
        <v>30280.5</v>
      </c>
      <c r="F54" s="74">
        <f t="shared" si="0"/>
        <v>24119.5</v>
      </c>
    </row>
    <row r="55" spans="1:6" s="75" customFormat="1" ht="49.15" customHeight="1" x14ac:dyDescent="0.2">
      <c r="A55" s="70" t="s">
        <v>93</v>
      </c>
      <c r="B55" s="71" t="s">
        <v>31</v>
      </c>
      <c r="C55" s="72" t="s">
        <v>357</v>
      </c>
      <c r="D55" s="73">
        <v>54400</v>
      </c>
      <c r="E55" s="73">
        <v>30280.5</v>
      </c>
      <c r="F55" s="74">
        <f t="shared" si="0"/>
        <v>24119.5</v>
      </c>
    </row>
    <row r="56" spans="1:6" s="75" customFormat="1" ht="73.900000000000006" customHeight="1" x14ac:dyDescent="0.2">
      <c r="A56" s="70" t="s">
        <v>94</v>
      </c>
      <c r="B56" s="71" t="s">
        <v>31</v>
      </c>
      <c r="C56" s="72" t="s">
        <v>358</v>
      </c>
      <c r="D56" s="73">
        <v>54400</v>
      </c>
      <c r="E56" s="73">
        <v>30280.5</v>
      </c>
      <c r="F56" s="74">
        <f t="shared" si="0"/>
        <v>24119.5</v>
      </c>
    </row>
    <row r="57" spans="1:6" s="75" customFormat="1" ht="73.900000000000006" customHeight="1" x14ac:dyDescent="0.2">
      <c r="A57" s="70" t="s">
        <v>94</v>
      </c>
      <c r="B57" s="71" t="s">
        <v>31</v>
      </c>
      <c r="C57" s="72" t="s">
        <v>95</v>
      </c>
      <c r="D57" s="73" t="s">
        <v>44</v>
      </c>
      <c r="E57" s="73">
        <v>30280.5</v>
      </c>
      <c r="F57" s="74" t="str">
        <f t="shared" ref="F57:F80" si="1">IF(OR(D57="-",IF(E57="-",0,E57)&gt;=IF(D57="-",0,D57)),"-",IF(D57="-",0,D57)-IF(E57="-",0,E57))</f>
        <v>-</v>
      </c>
    </row>
    <row r="58" spans="1:6" s="75" customFormat="1" ht="36.950000000000003" customHeight="1" x14ac:dyDescent="0.2">
      <c r="A58" s="70" t="s">
        <v>96</v>
      </c>
      <c r="B58" s="71" t="s">
        <v>31</v>
      </c>
      <c r="C58" s="72" t="s">
        <v>97</v>
      </c>
      <c r="D58" s="73">
        <v>70700</v>
      </c>
      <c r="E58" s="73">
        <v>60285.26</v>
      </c>
      <c r="F58" s="74">
        <f t="shared" si="1"/>
        <v>10414.739999999998</v>
      </c>
    </row>
    <row r="59" spans="1:6" s="75" customFormat="1" ht="86.1" customHeight="1" x14ac:dyDescent="0.2">
      <c r="A59" s="104" t="s">
        <v>98</v>
      </c>
      <c r="B59" s="71" t="s">
        <v>31</v>
      </c>
      <c r="C59" s="72" t="s">
        <v>99</v>
      </c>
      <c r="D59" s="73">
        <v>70700</v>
      </c>
      <c r="E59" s="73">
        <v>60285.26</v>
      </c>
      <c r="F59" s="74">
        <f t="shared" si="1"/>
        <v>10414.739999999998</v>
      </c>
    </row>
    <row r="60" spans="1:6" s="75" customFormat="1" ht="86.1" customHeight="1" x14ac:dyDescent="0.2">
      <c r="A60" s="104" t="s">
        <v>100</v>
      </c>
      <c r="B60" s="71" t="s">
        <v>31</v>
      </c>
      <c r="C60" s="72" t="s">
        <v>101</v>
      </c>
      <c r="D60" s="73">
        <v>70700</v>
      </c>
      <c r="E60" s="73">
        <v>60285.26</v>
      </c>
      <c r="F60" s="74">
        <f t="shared" si="1"/>
        <v>10414.739999999998</v>
      </c>
    </row>
    <row r="61" spans="1:6" s="75" customFormat="1" ht="73.900000000000006" customHeight="1" x14ac:dyDescent="0.2">
      <c r="A61" s="70" t="s">
        <v>102</v>
      </c>
      <c r="B61" s="71" t="s">
        <v>31</v>
      </c>
      <c r="C61" s="72" t="s">
        <v>103</v>
      </c>
      <c r="D61" s="73">
        <v>70700</v>
      </c>
      <c r="E61" s="73">
        <v>60285.26</v>
      </c>
      <c r="F61" s="74">
        <f t="shared" si="1"/>
        <v>10414.739999999998</v>
      </c>
    </row>
    <row r="62" spans="1:6" s="75" customFormat="1" ht="24.6" customHeight="1" x14ac:dyDescent="0.2">
      <c r="A62" s="70" t="s">
        <v>104</v>
      </c>
      <c r="B62" s="71" t="s">
        <v>31</v>
      </c>
      <c r="C62" s="72" t="s">
        <v>105</v>
      </c>
      <c r="D62" s="73" t="s">
        <v>44</v>
      </c>
      <c r="E62" s="73">
        <v>134117.54999999999</v>
      </c>
      <c r="F62" s="74" t="str">
        <f t="shared" si="1"/>
        <v>-</v>
      </c>
    </row>
    <row r="63" spans="1:6" s="75" customFormat="1" ht="24.6" customHeight="1" x14ac:dyDescent="0.2">
      <c r="A63" s="70" t="s">
        <v>347</v>
      </c>
      <c r="B63" s="71" t="s">
        <v>31</v>
      </c>
      <c r="C63" s="72" t="s">
        <v>348</v>
      </c>
      <c r="D63" s="73" t="s">
        <v>44</v>
      </c>
      <c r="E63" s="73">
        <v>132217.54999999999</v>
      </c>
      <c r="F63" s="74" t="str">
        <f t="shared" si="1"/>
        <v>-</v>
      </c>
    </row>
    <row r="64" spans="1:6" s="75" customFormat="1" ht="24.6" customHeight="1" x14ac:dyDescent="0.2">
      <c r="A64" s="70" t="s">
        <v>107</v>
      </c>
      <c r="B64" s="71" t="s">
        <v>31</v>
      </c>
      <c r="C64" s="72" t="s">
        <v>106</v>
      </c>
      <c r="D64" s="73" t="s">
        <v>44</v>
      </c>
      <c r="E64" s="73">
        <v>134117.54999999999</v>
      </c>
      <c r="F64" s="74" t="str">
        <f t="shared" si="1"/>
        <v>-</v>
      </c>
    </row>
    <row r="65" spans="1:6" s="75" customFormat="1" ht="24.6" customHeight="1" x14ac:dyDescent="0.2">
      <c r="A65" s="70" t="s">
        <v>107</v>
      </c>
      <c r="B65" s="71" t="s">
        <v>31</v>
      </c>
      <c r="C65" s="72" t="s">
        <v>108</v>
      </c>
      <c r="D65" s="73" t="s">
        <v>44</v>
      </c>
      <c r="E65" s="73">
        <v>134117.54999999999</v>
      </c>
      <c r="F65" s="74" t="str">
        <f t="shared" si="1"/>
        <v>-</v>
      </c>
    </row>
    <row r="66" spans="1:6" s="75" customFormat="1" x14ac:dyDescent="0.2">
      <c r="A66" s="70" t="s">
        <v>109</v>
      </c>
      <c r="B66" s="71" t="s">
        <v>31</v>
      </c>
      <c r="C66" s="72" t="s">
        <v>110</v>
      </c>
      <c r="D66" s="73">
        <v>9203000</v>
      </c>
      <c r="E66" s="73">
        <v>8567421.5299999993</v>
      </c>
      <c r="F66" s="74">
        <f t="shared" si="1"/>
        <v>635578.47000000067</v>
      </c>
    </row>
    <row r="67" spans="1:6" s="75" customFormat="1" ht="36.950000000000003" customHeight="1" x14ac:dyDescent="0.2">
      <c r="A67" s="70" t="s">
        <v>111</v>
      </c>
      <c r="B67" s="71" t="s">
        <v>31</v>
      </c>
      <c r="C67" s="72" t="s">
        <v>112</v>
      </c>
      <c r="D67" s="73">
        <v>9203000</v>
      </c>
      <c r="E67" s="73">
        <v>8567421.5299999993</v>
      </c>
      <c r="F67" s="74">
        <f t="shared" si="1"/>
        <v>635578.47000000067</v>
      </c>
    </row>
    <row r="68" spans="1:6" s="75" customFormat="1" ht="24.6" customHeight="1" x14ac:dyDescent="0.2">
      <c r="A68" s="70" t="s">
        <v>113</v>
      </c>
      <c r="B68" s="71" t="s">
        <v>31</v>
      </c>
      <c r="C68" s="72" t="s">
        <v>114</v>
      </c>
      <c r="D68" s="73">
        <v>6878700</v>
      </c>
      <c r="E68" s="73">
        <v>6351200</v>
      </c>
      <c r="F68" s="74">
        <f t="shared" si="1"/>
        <v>527500</v>
      </c>
    </row>
    <row r="69" spans="1:6" s="75" customFormat="1" ht="24.6" customHeight="1" x14ac:dyDescent="0.2">
      <c r="A69" s="70" t="s">
        <v>115</v>
      </c>
      <c r="B69" s="71" t="s">
        <v>31</v>
      </c>
      <c r="C69" s="72" t="s">
        <v>116</v>
      </c>
      <c r="D69" s="73">
        <v>6878700</v>
      </c>
      <c r="E69" s="73">
        <v>6351200</v>
      </c>
      <c r="F69" s="74">
        <f t="shared" si="1"/>
        <v>527500</v>
      </c>
    </row>
    <row r="70" spans="1:6" s="75" customFormat="1" ht="24.6" customHeight="1" x14ac:dyDescent="0.2">
      <c r="A70" s="70" t="s">
        <v>117</v>
      </c>
      <c r="B70" s="71" t="s">
        <v>31</v>
      </c>
      <c r="C70" s="72" t="s">
        <v>118</v>
      </c>
      <c r="D70" s="73">
        <v>6878700</v>
      </c>
      <c r="E70" s="73">
        <v>6351200</v>
      </c>
      <c r="F70" s="74">
        <f t="shared" si="1"/>
        <v>527500</v>
      </c>
    </row>
    <row r="71" spans="1:6" s="75" customFormat="1" ht="24.6" customHeight="1" x14ac:dyDescent="0.2">
      <c r="A71" s="70" t="s">
        <v>119</v>
      </c>
      <c r="B71" s="71" t="s">
        <v>31</v>
      </c>
      <c r="C71" s="72" t="s">
        <v>120</v>
      </c>
      <c r="D71" s="73">
        <v>208400</v>
      </c>
      <c r="E71" s="73">
        <v>140372</v>
      </c>
      <c r="F71" s="74">
        <f t="shared" si="1"/>
        <v>68028</v>
      </c>
    </row>
    <row r="72" spans="1:6" s="75" customFormat="1" ht="36.950000000000003" customHeight="1" x14ac:dyDescent="0.2">
      <c r="A72" s="70" t="s">
        <v>121</v>
      </c>
      <c r="B72" s="71" t="s">
        <v>31</v>
      </c>
      <c r="C72" s="72" t="s">
        <v>122</v>
      </c>
      <c r="D72" s="73">
        <v>200</v>
      </c>
      <c r="E72" s="73">
        <v>200</v>
      </c>
      <c r="F72" s="74" t="str">
        <f t="shared" si="1"/>
        <v>-</v>
      </c>
    </row>
    <row r="73" spans="1:6" s="75" customFormat="1" ht="36.950000000000003" customHeight="1" x14ac:dyDescent="0.2">
      <c r="A73" s="70" t="s">
        <v>123</v>
      </c>
      <c r="B73" s="71" t="s">
        <v>31</v>
      </c>
      <c r="C73" s="72" t="s">
        <v>124</v>
      </c>
      <c r="D73" s="73">
        <v>200</v>
      </c>
      <c r="E73" s="73">
        <v>200</v>
      </c>
      <c r="F73" s="74" t="str">
        <f t="shared" si="1"/>
        <v>-</v>
      </c>
    </row>
    <row r="74" spans="1:6" s="75" customFormat="1" ht="36.950000000000003" customHeight="1" x14ac:dyDescent="0.2">
      <c r="A74" s="70" t="s">
        <v>125</v>
      </c>
      <c r="B74" s="71" t="s">
        <v>31</v>
      </c>
      <c r="C74" s="72" t="s">
        <v>126</v>
      </c>
      <c r="D74" s="73">
        <v>208200</v>
      </c>
      <c r="E74" s="73">
        <v>140172</v>
      </c>
      <c r="F74" s="74">
        <f t="shared" si="1"/>
        <v>68028</v>
      </c>
    </row>
    <row r="75" spans="1:6" s="75" customFormat="1" ht="49.15" customHeight="1" x14ac:dyDescent="0.2">
      <c r="A75" s="70" t="s">
        <v>127</v>
      </c>
      <c r="B75" s="71" t="s">
        <v>31</v>
      </c>
      <c r="C75" s="72" t="s">
        <v>128</v>
      </c>
      <c r="D75" s="73">
        <v>208200</v>
      </c>
      <c r="E75" s="73">
        <v>140172</v>
      </c>
      <c r="F75" s="74">
        <f t="shared" si="1"/>
        <v>68028</v>
      </c>
    </row>
    <row r="76" spans="1:6" s="75" customFormat="1" x14ac:dyDescent="0.2">
      <c r="A76" s="70" t="s">
        <v>129</v>
      </c>
      <c r="B76" s="71" t="s">
        <v>31</v>
      </c>
      <c r="C76" s="72" t="s">
        <v>130</v>
      </c>
      <c r="D76" s="73">
        <v>2115900</v>
      </c>
      <c r="E76" s="73">
        <v>2075849.53</v>
      </c>
      <c r="F76" s="74">
        <f t="shared" si="1"/>
        <v>40050.469999999972</v>
      </c>
    </row>
    <row r="77" spans="1:6" s="75" customFormat="1" ht="61.5" customHeight="1" x14ac:dyDescent="0.2">
      <c r="A77" s="70" t="s">
        <v>131</v>
      </c>
      <c r="B77" s="71" t="s">
        <v>31</v>
      </c>
      <c r="C77" s="72" t="s">
        <v>132</v>
      </c>
      <c r="D77" s="73">
        <v>1741800</v>
      </c>
      <c r="E77" s="73">
        <v>1722325.03</v>
      </c>
      <c r="F77" s="74">
        <f t="shared" si="1"/>
        <v>19474.969999999972</v>
      </c>
    </row>
    <row r="78" spans="1:6" s="75" customFormat="1" ht="73.900000000000006" customHeight="1" x14ac:dyDescent="0.2">
      <c r="A78" s="70" t="s">
        <v>133</v>
      </c>
      <c r="B78" s="71" t="s">
        <v>31</v>
      </c>
      <c r="C78" s="72" t="s">
        <v>134</v>
      </c>
      <c r="D78" s="73">
        <v>1741800</v>
      </c>
      <c r="E78" s="73">
        <v>1722325.03</v>
      </c>
      <c r="F78" s="74">
        <f t="shared" si="1"/>
        <v>19474.969999999972</v>
      </c>
    </row>
    <row r="79" spans="1:6" s="75" customFormat="1" ht="24.6" customHeight="1" x14ac:dyDescent="0.2">
      <c r="A79" s="70" t="s">
        <v>135</v>
      </c>
      <c r="B79" s="71" t="s">
        <v>31</v>
      </c>
      <c r="C79" s="72" t="s">
        <v>136</v>
      </c>
      <c r="D79" s="73">
        <v>374100</v>
      </c>
      <c r="E79" s="73">
        <v>353524.5</v>
      </c>
      <c r="F79" s="74">
        <f t="shared" si="1"/>
        <v>20575.5</v>
      </c>
    </row>
    <row r="80" spans="1:6" s="75" customFormat="1" ht="24.6" customHeight="1" x14ac:dyDescent="0.2">
      <c r="A80" s="70" t="s">
        <v>137</v>
      </c>
      <c r="B80" s="71" t="s">
        <v>31</v>
      </c>
      <c r="C80" s="72" t="s">
        <v>138</v>
      </c>
      <c r="D80" s="73">
        <v>374100</v>
      </c>
      <c r="E80" s="73">
        <v>353524.5</v>
      </c>
      <c r="F80" s="74">
        <f t="shared" si="1"/>
        <v>20575.5</v>
      </c>
    </row>
    <row r="81" spans="1:6" s="75" customFormat="1" ht="12.75" customHeight="1" x14ac:dyDescent="0.2">
      <c r="A81" s="107"/>
      <c r="B81" s="108"/>
      <c r="C81" s="108"/>
      <c r="D81" s="109"/>
      <c r="E81" s="109"/>
      <c r="F81" s="109"/>
    </row>
    <row r="82" spans="1:6" s="75" customFormat="1" ht="12.75" customHeight="1" x14ac:dyDescent="0.2"/>
    <row r="83" spans="1:6" s="75" customFormat="1" ht="12.75" customHeight="1" x14ac:dyDescent="0.2"/>
    <row r="84" spans="1:6" s="75" customFormat="1" ht="12.75" customHeight="1" x14ac:dyDescent="0.2"/>
    <row r="85" spans="1:6" s="75" customFormat="1" ht="12.75" customHeight="1" x14ac:dyDescent="0.2"/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9"/>
  <sheetViews>
    <sheetView showGridLines="0" topLeftCell="A108" workbookViewId="0">
      <selection activeCell="G90" sqref="G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5.42578125" customWidth="1"/>
  </cols>
  <sheetData>
    <row r="2" spans="1:6" ht="15" customHeight="1" x14ac:dyDescent="0.25">
      <c r="A2" s="113" t="s">
        <v>139</v>
      </c>
      <c r="B2" s="113"/>
      <c r="C2" s="113"/>
      <c r="D2" s="113"/>
      <c r="E2" s="1"/>
      <c r="F2" s="9" t="s">
        <v>140</v>
      </c>
    </row>
    <row r="3" spans="1:6" ht="13.5" customHeight="1" x14ac:dyDescent="0.2">
      <c r="A3" s="5"/>
      <c r="B3" s="5"/>
      <c r="C3" s="19"/>
      <c r="D3" s="8"/>
      <c r="E3" s="8"/>
      <c r="F3" s="8"/>
    </row>
    <row r="4" spans="1:6" ht="10.15" customHeight="1" x14ac:dyDescent="0.2">
      <c r="A4" s="134" t="s">
        <v>21</v>
      </c>
      <c r="B4" s="137" t="s">
        <v>22</v>
      </c>
      <c r="C4" s="132" t="s">
        <v>141</v>
      </c>
      <c r="D4" s="140" t="s">
        <v>24</v>
      </c>
      <c r="E4" s="143" t="s">
        <v>25</v>
      </c>
      <c r="F4" s="130" t="s">
        <v>26</v>
      </c>
    </row>
    <row r="5" spans="1:6" ht="5.45" customHeight="1" x14ac:dyDescent="0.2">
      <c r="A5" s="135"/>
      <c r="B5" s="138"/>
      <c r="C5" s="133"/>
      <c r="D5" s="141"/>
      <c r="E5" s="144"/>
      <c r="F5" s="131"/>
    </row>
    <row r="6" spans="1:6" ht="9.6" customHeight="1" x14ac:dyDescent="0.2">
      <c r="A6" s="135"/>
      <c r="B6" s="138"/>
      <c r="C6" s="133"/>
      <c r="D6" s="141"/>
      <c r="E6" s="144"/>
      <c r="F6" s="131"/>
    </row>
    <row r="7" spans="1:6" ht="6" customHeight="1" x14ac:dyDescent="0.2">
      <c r="A7" s="135"/>
      <c r="B7" s="138"/>
      <c r="C7" s="133"/>
      <c r="D7" s="141"/>
      <c r="E7" s="144"/>
      <c r="F7" s="131"/>
    </row>
    <row r="8" spans="1:6" ht="6.6" customHeight="1" x14ac:dyDescent="0.2">
      <c r="A8" s="135"/>
      <c r="B8" s="138"/>
      <c r="C8" s="133"/>
      <c r="D8" s="141"/>
      <c r="E8" s="144"/>
      <c r="F8" s="131"/>
    </row>
    <row r="9" spans="1:6" ht="10.9" customHeight="1" x14ac:dyDescent="0.2">
      <c r="A9" s="135"/>
      <c r="B9" s="138"/>
      <c r="C9" s="133"/>
      <c r="D9" s="141"/>
      <c r="E9" s="144"/>
      <c r="F9" s="131"/>
    </row>
    <row r="10" spans="1:6" ht="4.1500000000000004" hidden="1" customHeight="1" x14ac:dyDescent="0.2">
      <c r="A10" s="135"/>
      <c r="B10" s="138"/>
      <c r="C10" s="20"/>
      <c r="D10" s="141"/>
      <c r="E10" s="21"/>
      <c r="F10" s="22"/>
    </row>
    <row r="11" spans="1:6" ht="13.15" hidden="1" customHeight="1" x14ac:dyDescent="0.2">
      <c r="A11" s="136"/>
      <c r="B11" s="139"/>
      <c r="C11" s="23"/>
      <c r="D11" s="142"/>
      <c r="E11" s="24"/>
      <c r="F11" s="25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27</v>
      </c>
      <c r="E12" s="26" t="s">
        <v>28</v>
      </c>
      <c r="F12" s="14" t="s">
        <v>29</v>
      </c>
    </row>
    <row r="13" spans="1:6" x14ac:dyDescent="0.2">
      <c r="A13" s="27" t="s">
        <v>142</v>
      </c>
      <c r="B13" s="28" t="s">
        <v>143</v>
      </c>
      <c r="C13" s="29" t="s">
        <v>144</v>
      </c>
      <c r="D13" s="30">
        <v>13536200</v>
      </c>
      <c r="E13" s="31">
        <v>9213234.6600000001</v>
      </c>
      <c r="F13" s="32">
        <f>IF(OR(D13="-",IF(E13="-",0,E13)&gt;=IF(D13="-",0,D13)),"-",IF(D13="-",0,D13)-IF(E13="-",0,E13))</f>
        <v>4322965.34</v>
      </c>
    </row>
    <row r="14" spans="1:6" x14ac:dyDescent="0.2">
      <c r="A14" s="33" t="s">
        <v>33</v>
      </c>
      <c r="B14" s="34"/>
      <c r="C14" s="35"/>
      <c r="D14" s="36"/>
      <c r="E14" s="37"/>
      <c r="F14" s="38"/>
    </row>
    <row r="15" spans="1:6" x14ac:dyDescent="0.2">
      <c r="A15" s="27" t="s">
        <v>145</v>
      </c>
      <c r="B15" s="28" t="s">
        <v>143</v>
      </c>
      <c r="C15" s="29" t="s">
        <v>146</v>
      </c>
      <c r="D15" s="30">
        <v>6125000</v>
      </c>
      <c r="E15" s="31">
        <v>4016784.79</v>
      </c>
      <c r="F15" s="32">
        <f t="shared" ref="F15:F46" si="0">IF(OR(D15="-",IF(E15="-",0,E15)&gt;=IF(D15="-",0,D15)),"-",IF(D15="-",0,D15)-IF(E15="-",0,E15))</f>
        <v>2108215.21</v>
      </c>
    </row>
    <row r="16" spans="1:6" ht="61.5" customHeight="1" x14ac:dyDescent="0.2">
      <c r="A16" s="15" t="s">
        <v>147</v>
      </c>
      <c r="B16" s="39" t="s">
        <v>143</v>
      </c>
      <c r="C16" s="17" t="s">
        <v>148</v>
      </c>
      <c r="D16" s="18">
        <v>4283900</v>
      </c>
      <c r="E16" s="40">
        <v>2854210.84</v>
      </c>
      <c r="F16" s="41">
        <f t="shared" si="0"/>
        <v>1429689.1600000001</v>
      </c>
    </row>
    <row r="17" spans="1:6" ht="24.6" customHeight="1" x14ac:dyDescent="0.2">
      <c r="A17" s="15" t="s">
        <v>149</v>
      </c>
      <c r="B17" s="39" t="s">
        <v>143</v>
      </c>
      <c r="C17" s="17" t="s">
        <v>150</v>
      </c>
      <c r="D17" s="18">
        <v>4283900</v>
      </c>
      <c r="E17" s="40">
        <v>2854210.84</v>
      </c>
      <c r="F17" s="41">
        <f t="shared" si="0"/>
        <v>1429689.1600000001</v>
      </c>
    </row>
    <row r="18" spans="1:6" ht="24.6" customHeight="1" x14ac:dyDescent="0.2">
      <c r="A18" s="15" t="s">
        <v>151</v>
      </c>
      <c r="B18" s="39" t="s">
        <v>143</v>
      </c>
      <c r="C18" s="17" t="s">
        <v>152</v>
      </c>
      <c r="D18" s="18">
        <v>3064700</v>
      </c>
      <c r="E18" s="40">
        <v>2117481.2599999998</v>
      </c>
      <c r="F18" s="41">
        <f t="shared" si="0"/>
        <v>947218.74000000022</v>
      </c>
    </row>
    <row r="19" spans="1:6" ht="36.950000000000003" customHeight="1" x14ac:dyDescent="0.2">
      <c r="A19" s="15" t="s">
        <v>153</v>
      </c>
      <c r="B19" s="39" t="s">
        <v>143</v>
      </c>
      <c r="C19" s="17" t="s">
        <v>154</v>
      </c>
      <c r="D19" s="18">
        <v>225500</v>
      </c>
      <c r="E19" s="40">
        <v>99902</v>
      </c>
      <c r="F19" s="41">
        <f t="shared" si="0"/>
        <v>125598</v>
      </c>
    </row>
    <row r="20" spans="1:6" ht="49.15" customHeight="1" x14ac:dyDescent="0.2">
      <c r="A20" s="15" t="s">
        <v>155</v>
      </c>
      <c r="B20" s="39" t="s">
        <v>143</v>
      </c>
      <c r="C20" s="17" t="s">
        <v>156</v>
      </c>
      <c r="D20" s="18">
        <v>993700</v>
      </c>
      <c r="E20" s="40">
        <v>636827.57999999996</v>
      </c>
      <c r="F20" s="41">
        <f t="shared" si="0"/>
        <v>356872.42000000004</v>
      </c>
    </row>
    <row r="21" spans="1:6" ht="24.6" customHeight="1" x14ac:dyDescent="0.2">
      <c r="A21" s="15" t="s">
        <v>157</v>
      </c>
      <c r="B21" s="39" t="s">
        <v>143</v>
      </c>
      <c r="C21" s="17" t="s">
        <v>158</v>
      </c>
      <c r="D21" s="18">
        <v>1712500</v>
      </c>
      <c r="E21" s="40">
        <v>1097954.28</v>
      </c>
      <c r="F21" s="41">
        <f t="shared" si="0"/>
        <v>614545.72</v>
      </c>
    </row>
    <row r="22" spans="1:6" ht="36.950000000000003" customHeight="1" x14ac:dyDescent="0.2">
      <c r="A22" s="15" t="s">
        <v>159</v>
      </c>
      <c r="B22" s="39" t="s">
        <v>143</v>
      </c>
      <c r="C22" s="17" t="s">
        <v>160</v>
      </c>
      <c r="D22" s="18">
        <v>1712500</v>
      </c>
      <c r="E22" s="40">
        <v>1097954.28</v>
      </c>
      <c r="F22" s="41">
        <f t="shared" si="0"/>
        <v>614545.72</v>
      </c>
    </row>
    <row r="23" spans="1:6" ht="36.950000000000003" customHeight="1" x14ac:dyDescent="0.2">
      <c r="A23" s="15" t="s">
        <v>161</v>
      </c>
      <c r="B23" s="39" t="s">
        <v>143</v>
      </c>
      <c r="C23" s="17" t="s">
        <v>162</v>
      </c>
      <c r="D23" s="18">
        <v>120000</v>
      </c>
      <c r="E23" s="40" t="s">
        <v>44</v>
      </c>
      <c r="F23" s="41">
        <f t="shared" si="0"/>
        <v>120000</v>
      </c>
    </row>
    <row r="24" spans="1:6" ht="36.950000000000003" customHeight="1" x14ac:dyDescent="0.2">
      <c r="A24" s="15" t="s">
        <v>163</v>
      </c>
      <c r="B24" s="39" t="s">
        <v>143</v>
      </c>
      <c r="C24" s="17" t="s">
        <v>164</v>
      </c>
      <c r="D24" s="18">
        <v>1592500</v>
      </c>
      <c r="E24" s="40">
        <v>1097954.28</v>
      </c>
      <c r="F24" s="41">
        <f t="shared" si="0"/>
        <v>494545.72</v>
      </c>
    </row>
    <row r="25" spans="1:6" x14ac:dyDescent="0.2">
      <c r="A25" s="15" t="s">
        <v>165</v>
      </c>
      <c r="B25" s="39" t="s">
        <v>143</v>
      </c>
      <c r="C25" s="17" t="s">
        <v>166</v>
      </c>
      <c r="D25" s="18">
        <v>51500</v>
      </c>
      <c r="E25" s="40">
        <v>36400</v>
      </c>
      <c r="F25" s="41">
        <f t="shared" si="0"/>
        <v>15100</v>
      </c>
    </row>
    <row r="26" spans="1:6" x14ac:dyDescent="0.2">
      <c r="A26" s="15" t="s">
        <v>129</v>
      </c>
      <c r="B26" s="39" t="s">
        <v>143</v>
      </c>
      <c r="C26" s="17" t="s">
        <v>167</v>
      </c>
      <c r="D26" s="18">
        <v>51500</v>
      </c>
      <c r="E26" s="40">
        <v>36400</v>
      </c>
      <c r="F26" s="41">
        <f t="shared" si="0"/>
        <v>15100</v>
      </c>
    </row>
    <row r="27" spans="1:6" x14ac:dyDescent="0.2">
      <c r="A27" s="15" t="s">
        <v>168</v>
      </c>
      <c r="B27" s="39" t="s">
        <v>143</v>
      </c>
      <c r="C27" s="17" t="s">
        <v>169</v>
      </c>
      <c r="D27" s="18">
        <v>77100</v>
      </c>
      <c r="E27" s="40">
        <v>28219.67</v>
      </c>
      <c r="F27" s="41">
        <f t="shared" si="0"/>
        <v>48880.33</v>
      </c>
    </row>
    <row r="28" spans="1:6" x14ac:dyDescent="0.2">
      <c r="A28" s="15" t="s">
        <v>170</v>
      </c>
      <c r="B28" s="39" t="s">
        <v>143</v>
      </c>
      <c r="C28" s="17" t="s">
        <v>171</v>
      </c>
      <c r="D28" s="18">
        <v>67100</v>
      </c>
      <c r="E28" s="40">
        <v>28219.67</v>
      </c>
      <c r="F28" s="41">
        <f t="shared" si="0"/>
        <v>38880.33</v>
      </c>
    </row>
    <row r="29" spans="1:6" ht="24.6" customHeight="1" x14ac:dyDescent="0.2">
      <c r="A29" s="15" t="s">
        <v>172</v>
      </c>
      <c r="B29" s="39" t="s">
        <v>143</v>
      </c>
      <c r="C29" s="17" t="s">
        <v>173</v>
      </c>
      <c r="D29" s="18">
        <v>44900</v>
      </c>
      <c r="E29" s="40">
        <v>7494</v>
      </c>
      <c r="F29" s="41">
        <f t="shared" si="0"/>
        <v>37406</v>
      </c>
    </row>
    <row r="30" spans="1:6" x14ac:dyDescent="0.2">
      <c r="A30" s="15" t="s">
        <v>174</v>
      </c>
      <c r="B30" s="39" t="s">
        <v>143</v>
      </c>
      <c r="C30" s="17" t="s">
        <v>175</v>
      </c>
      <c r="D30" s="18">
        <v>900</v>
      </c>
      <c r="E30" s="40" t="s">
        <v>44</v>
      </c>
      <c r="F30" s="41">
        <f t="shared" si="0"/>
        <v>900</v>
      </c>
    </row>
    <row r="31" spans="1:6" x14ac:dyDescent="0.2">
      <c r="A31" s="15" t="s">
        <v>176</v>
      </c>
      <c r="B31" s="39" t="s">
        <v>143</v>
      </c>
      <c r="C31" s="17" t="s">
        <v>177</v>
      </c>
      <c r="D31" s="18">
        <v>21300</v>
      </c>
      <c r="E31" s="40">
        <v>20725.669999999998</v>
      </c>
      <c r="F31" s="41">
        <f t="shared" si="0"/>
        <v>574.33000000000175</v>
      </c>
    </row>
    <row r="32" spans="1:6" x14ac:dyDescent="0.2">
      <c r="A32" s="15" t="s">
        <v>178</v>
      </c>
      <c r="B32" s="39" t="s">
        <v>143</v>
      </c>
      <c r="C32" s="17" t="s">
        <v>179</v>
      </c>
      <c r="D32" s="18">
        <v>10000</v>
      </c>
      <c r="E32" s="40" t="s">
        <v>44</v>
      </c>
      <c r="F32" s="41">
        <f t="shared" si="0"/>
        <v>10000</v>
      </c>
    </row>
    <row r="33" spans="1:6" ht="49.15" customHeight="1" x14ac:dyDescent="0.2">
      <c r="A33" s="27" t="s">
        <v>180</v>
      </c>
      <c r="B33" s="28" t="s">
        <v>143</v>
      </c>
      <c r="C33" s="29" t="s">
        <v>181</v>
      </c>
      <c r="D33" s="30">
        <v>5720700</v>
      </c>
      <c r="E33" s="31">
        <v>3790414.07</v>
      </c>
      <c r="F33" s="32">
        <f t="shared" si="0"/>
        <v>1930285.9300000002</v>
      </c>
    </row>
    <row r="34" spans="1:6" ht="61.5" customHeight="1" x14ac:dyDescent="0.2">
      <c r="A34" s="15" t="s">
        <v>147</v>
      </c>
      <c r="B34" s="39" t="s">
        <v>143</v>
      </c>
      <c r="C34" s="17" t="s">
        <v>182</v>
      </c>
      <c r="D34" s="18">
        <v>4283900</v>
      </c>
      <c r="E34" s="40">
        <v>2854210.84</v>
      </c>
      <c r="F34" s="41">
        <f t="shared" si="0"/>
        <v>1429689.1600000001</v>
      </c>
    </row>
    <row r="35" spans="1:6" ht="24.6" customHeight="1" x14ac:dyDescent="0.2">
      <c r="A35" s="15" t="s">
        <v>149</v>
      </c>
      <c r="B35" s="39" t="s">
        <v>143</v>
      </c>
      <c r="C35" s="17" t="s">
        <v>183</v>
      </c>
      <c r="D35" s="18">
        <v>4283900</v>
      </c>
      <c r="E35" s="40">
        <v>2854210.84</v>
      </c>
      <c r="F35" s="41">
        <f t="shared" si="0"/>
        <v>1429689.1600000001</v>
      </c>
    </row>
    <row r="36" spans="1:6" ht="24.6" customHeight="1" x14ac:dyDescent="0.2">
      <c r="A36" s="15" t="s">
        <v>151</v>
      </c>
      <c r="B36" s="39" t="s">
        <v>143</v>
      </c>
      <c r="C36" s="17" t="s">
        <v>184</v>
      </c>
      <c r="D36" s="18">
        <v>3064700</v>
      </c>
      <c r="E36" s="40">
        <v>2117481.2599999998</v>
      </c>
      <c r="F36" s="41">
        <f t="shared" si="0"/>
        <v>947218.74000000022</v>
      </c>
    </row>
    <row r="37" spans="1:6" ht="36.950000000000003" customHeight="1" x14ac:dyDescent="0.2">
      <c r="A37" s="15" t="s">
        <v>153</v>
      </c>
      <c r="B37" s="39" t="s">
        <v>143</v>
      </c>
      <c r="C37" s="17" t="s">
        <v>185</v>
      </c>
      <c r="D37" s="18">
        <v>225500</v>
      </c>
      <c r="E37" s="40">
        <v>99902</v>
      </c>
      <c r="F37" s="41">
        <f t="shared" si="0"/>
        <v>125598</v>
      </c>
    </row>
    <row r="38" spans="1:6" ht="49.15" customHeight="1" x14ac:dyDescent="0.2">
      <c r="A38" s="15" t="s">
        <v>155</v>
      </c>
      <c r="B38" s="39" t="s">
        <v>143</v>
      </c>
      <c r="C38" s="17" t="s">
        <v>186</v>
      </c>
      <c r="D38" s="18">
        <v>993700</v>
      </c>
      <c r="E38" s="40">
        <v>636827.57999999996</v>
      </c>
      <c r="F38" s="41">
        <f t="shared" si="0"/>
        <v>356872.42000000004</v>
      </c>
    </row>
    <row r="39" spans="1:6" ht="24.6" customHeight="1" x14ac:dyDescent="0.2">
      <c r="A39" s="15" t="s">
        <v>157</v>
      </c>
      <c r="B39" s="39" t="s">
        <v>143</v>
      </c>
      <c r="C39" s="17" t="s">
        <v>187</v>
      </c>
      <c r="D39" s="18">
        <v>1435900</v>
      </c>
      <c r="E39" s="40">
        <v>936203.23</v>
      </c>
      <c r="F39" s="41">
        <f t="shared" si="0"/>
        <v>499696.77</v>
      </c>
    </row>
    <row r="40" spans="1:6" ht="36.950000000000003" customHeight="1" x14ac:dyDescent="0.2">
      <c r="A40" s="15" t="s">
        <v>159</v>
      </c>
      <c r="B40" s="39" t="s">
        <v>143</v>
      </c>
      <c r="C40" s="17" t="s">
        <v>188</v>
      </c>
      <c r="D40" s="18">
        <v>1435900</v>
      </c>
      <c r="E40" s="40">
        <v>936203.23</v>
      </c>
      <c r="F40" s="41">
        <f t="shared" si="0"/>
        <v>499696.77</v>
      </c>
    </row>
    <row r="41" spans="1:6" ht="36.950000000000003" customHeight="1" x14ac:dyDescent="0.2">
      <c r="A41" s="15" t="s">
        <v>161</v>
      </c>
      <c r="B41" s="39" t="s">
        <v>143</v>
      </c>
      <c r="C41" s="17" t="s">
        <v>189</v>
      </c>
      <c r="D41" s="18">
        <v>120000</v>
      </c>
      <c r="E41" s="40" t="s">
        <v>44</v>
      </c>
      <c r="F41" s="41">
        <f t="shared" si="0"/>
        <v>120000</v>
      </c>
    </row>
    <row r="42" spans="1:6" ht="36.950000000000003" customHeight="1" x14ac:dyDescent="0.2">
      <c r="A42" s="15" t="s">
        <v>163</v>
      </c>
      <c r="B42" s="39" t="s">
        <v>143</v>
      </c>
      <c r="C42" s="17" t="s">
        <v>190</v>
      </c>
      <c r="D42" s="18">
        <v>1315900</v>
      </c>
      <c r="E42" s="40">
        <v>936203.23</v>
      </c>
      <c r="F42" s="41">
        <f t="shared" si="0"/>
        <v>379696.77</v>
      </c>
    </row>
    <row r="43" spans="1:6" x14ac:dyDescent="0.2">
      <c r="A43" s="15" t="s">
        <v>168</v>
      </c>
      <c r="B43" s="39" t="s">
        <v>143</v>
      </c>
      <c r="C43" s="17" t="s">
        <v>191</v>
      </c>
      <c r="D43" s="18">
        <v>900</v>
      </c>
      <c r="E43" s="40" t="s">
        <v>44</v>
      </c>
      <c r="F43" s="41">
        <f t="shared" si="0"/>
        <v>900</v>
      </c>
    </row>
    <row r="44" spans="1:6" x14ac:dyDescent="0.2">
      <c r="A44" s="15" t="s">
        <v>170</v>
      </c>
      <c r="B44" s="39" t="s">
        <v>143</v>
      </c>
      <c r="C44" s="17" t="s">
        <v>192</v>
      </c>
      <c r="D44" s="18">
        <v>900</v>
      </c>
      <c r="E44" s="40" t="s">
        <v>44</v>
      </c>
      <c r="F44" s="41">
        <f t="shared" si="0"/>
        <v>900</v>
      </c>
    </row>
    <row r="45" spans="1:6" x14ac:dyDescent="0.2">
      <c r="A45" s="15" t="s">
        <v>174</v>
      </c>
      <c r="B45" s="39" t="s">
        <v>143</v>
      </c>
      <c r="C45" s="17" t="s">
        <v>193</v>
      </c>
      <c r="D45" s="18">
        <v>900</v>
      </c>
      <c r="E45" s="40" t="s">
        <v>44</v>
      </c>
      <c r="F45" s="41">
        <f t="shared" si="0"/>
        <v>900</v>
      </c>
    </row>
    <row r="46" spans="1:6" x14ac:dyDescent="0.2">
      <c r="A46" s="27" t="s">
        <v>194</v>
      </c>
      <c r="B46" s="28" t="s">
        <v>143</v>
      </c>
      <c r="C46" s="29" t="s">
        <v>195</v>
      </c>
      <c r="D46" s="30">
        <v>10000</v>
      </c>
      <c r="E46" s="31" t="s">
        <v>44</v>
      </c>
      <c r="F46" s="32">
        <f t="shared" si="0"/>
        <v>10000</v>
      </c>
    </row>
    <row r="47" spans="1:6" x14ac:dyDescent="0.2">
      <c r="A47" s="15" t="s">
        <v>168</v>
      </c>
      <c r="B47" s="39" t="s">
        <v>143</v>
      </c>
      <c r="C47" s="17" t="s">
        <v>196</v>
      </c>
      <c r="D47" s="18">
        <v>10000</v>
      </c>
      <c r="E47" s="40" t="s">
        <v>44</v>
      </c>
      <c r="F47" s="41">
        <f t="shared" ref="F47:F78" si="1">IF(OR(D47="-",IF(E47="-",0,E47)&gt;=IF(D47="-",0,D47)),"-",IF(D47="-",0,D47)-IF(E47="-",0,E47))</f>
        <v>10000</v>
      </c>
    </row>
    <row r="48" spans="1:6" x14ac:dyDescent="0.2">
      <c r="A48" s="15" t="s">
        <v>178</v>
      </c>
      <c r="B48" s="39" t="s">
        <v>143</v>
      </c>
      <c r="C48" s="17" t="s">
        <v>197</v>
      </c>
      <c r="D48" s="18">
        <v>10000</v>
      </c>
      <c r="E48" s="40" t="s">
        <v>44</v>
      </c>
      <c r="F48" s="41">
        <f t="shared" si="1"/>
        <v>10000</v>
      </c>
    </row>
    <row r="49" spans="1:6" x14ac:dyDescent="0.2">
      <c r="A49" s="27" t="s">
        <v>198</v>
      </c>
      <c r="B49" s="28" t="s">
        <v>143</v>
      </c>
      <c r="C49" s="29" t="s">
        <v>199</v>
      </c>
      <c r="D49" s="30">
        <v>394300</v>
      </c>
      <c r="E49" s="31">
        <v>226370.72</v>
      </c>
      <c r="F49" s="32">
        <f t="shared" si="1"/>
        <v>167929.28</v>
      </c>
    </row>
    <row r="50" spans="1:6" ht="24.6" customHeight="1" x14ac:dyDescent="0.2">
      <c r="A50" s="15" t="s">
        <v>157</v>
      </c>
      <c r="B50" s="39" t="s">
        <v>143</v>
      </c>
      <c r="C50" s="17" t="s">
        <v>200</v>
      </c>
      <c r="D50" s="18">
        <v>276600</v>
      </c>
      <c r="E50" s="40">
        <v>161751.04999999999</v>
      </c>
      <c r="F50" s="41">
        <f t="shared" si="1"/>
        <v>114848.95000000001</v>
      </c>
    </row>
    <row r="51" spans="1:6" ht="36.950000000000003" customHeight="1" x14ac:dyDescent="0.2">
      <c r="A51" s="15" t="s">
        <v>159</v>
      </c>
      <c r="B51" s="39" t="s">
        <v>143</v>
      </c>
      <c r="C51" s="17" t="s">
        <v>201</v>
      </c>
      <c r="D51" s="18">
        <v>276600</v>
      </c>
      <c r="E51" s="40">
        <v>161751.04999999999</v>
      </c>
      <c r="F51" s="41">
        <f t="shared" si="1"/>
        <v>114848.95000000001</v>
      </c>
    </row>
    <row r="52" spans="1:6" ht="36.950000000000003" customHeight="1" x14ac:dyDescent="0.2">
      <c r="A52" s="15" t="s">
        <v>163</v>
      </c>
      <c r="B52" s="39" t="s">
        <v>143</v>
      </c>
      <c r="C52" s="17" t="s">
        <v>202</v>
      </c>
      <c r="D52" s="18">
        <v>276600</v>
      </c>
      <c r="E52" s="40">
        <v>161751.04999999999</v>
      </c>
      <c r="F52" s="41">
        <f t="shared" si="1"/>
        <v>114848.95000000001</v>
      </c>
    </row>
    <row r="53" spans="1:6" x14ac:dyDescent="0.2">
      <c r="A53" s="15" t="s">
        <v>165</v>
      </c>
      <c r="B53" s="39" t="s">
        <v>143</v>
      </c>
      <c r="C53" s="17" t="s">
        <v>203</v>
      </c>
      <c r="D53" s="18">
        <v>51500</v>
      </c>
      <c r="E53" s="40">
        <v>36400</v>
      </c>
      <c r="F53" s="41">
        <f t="shared" si="1"/>
        <v>15100</v>
      </c>
    </row>
    <row r="54" spans="1:6" x14ac:dyDescent="0.2">
      <c r="A54" s="15" t="s">
        <v>129</v>
      </c>
      <c r="B54" s="39" t="s">
        <v>143</v>
      </c>
      <c r="C54" s="17" t="s">
        <v>204</v>
      </c>
      <c r="D54" s="18">
        <v>51500</v>
      </c>
      <c r="E54" s="40">
        <v>36400</v>
      </c>
      <c r="F54" s="41">
        <f t="shared" si="1"/>
        <v>15100</v>
      </c>
    </row>
    <row r="55" spans="1:6" x14ac:dyDescent="0.2">
      <c r="A55" s="15" t="s">
        <v>168</v>
      </c>
      <c r="B55" s="39" t="s">
        <v>143</v>
      </c>
      <c r="C55" s="17" t="s">
        <v>205</v>
      </c>
      <c r="D55" s="18">
        <v>66200</v>
      </c>
      <c r="E55" s="40">
        <v>28219.67</v>
      </c>
      <c r="F55" s="41">
        <f t="shared" si="1"/>
        <v>37980.33</v>
      </c>
    </row>
    <row r="56" spans="1:6" x14ac:dyDescent="0.2">
      <c r="A56" s="15" t="s">
        <v>170</v>
      </c>
      <c r="B56" s="39" t="s">
        <v>143</v>
      </c>
      <c r="C56" s="17" t="s">
        <v>206</v>
      </c>
      <c r="D56" s="18">
        <v>66200</v>
      </c>
      <c r="E56" s="40">
        <v>28219.67</v>
      </c>
      <c r="F56" s="41">
        <f t="shared" si="1"/>
        <v>37980.33</v>
      </c>
    </row>
    <row r="57" spans="1:6" ht="24.6" customHeight="1" x14ac:dyDescent="0.2">
      <c r="A57" s="15" t="s">
        <v>172</v>
      </c>
      <c r="B57" s="39" t="s">
        <v>143</v>
      </c>
      <c r="C57" s="17" t="s">
        <v>207</v>
      </c>
      <c r="D57" s="18">
        <v>44900</v>
      </c>
      <c r="E57" s="40">
        <v>7494</v>
      </c>
      <c r="F57" s="41">
        <f t="shared" si="1"/>
        <v>37406</v>
      </c>
    </row>
    <row r="58" spans="1:6" x14ac:dyDescent="0.2">
      <c r="A58" s="15" t="s">
        <v>176</v>
      </c>
      <c r="B58" s="39" t="s">
        <v>143</v>
      </c>
      <c r="C58" s="17" t="s">
        <v>208</v>
      </c>
      <c r="D58" s="18">
        <v>21300</v>
      </c>
      <c r="E58" s="40">
        <v>20725.669999999998</v>
      </c>
      <c r="F58" s="41">
        <f t="shared" si="1"/>
        <v>574.33000000000175</v>
      </c>
    </row>
    <row r="59" spans="1:6" x14ac:dyDescent="0.2">
      <c r="A59" s="27" t="s">
        <v>209</v>
      </c>
      <c r="B59" s="28" t="s">
        <v>143</v>
      </c>
      <c r="C59" s="29" t="s">
        <v>210</v>
      </c>
      <c r="D59" s="30">
        <v>208200</v>
      </c>
      <c r="E59" s="31">
        <v>118976.43</v>
      </c>
      <c r="F59" s="32">
        <f t="shared" si="1"/>
        <v>89223.57</v>
      </c>
    </row>
    <row r="60" spans="1:6" ht="61.5" customHeight="1" x14ac:dyDescent="0.2">
      <c r="A60" s="15" t="s">
        <v>147</v>
      </c>
      <c r="B60" s="39" t="s">
        <v>143</v>
      </c>
      <c r="C60" s="17" t="s">
        <v>211</v>
      </c>
      <c r="D60" s="18">
        <v>202300</v>
      </c>
      <c r="E60" s="40">
        <v>118976.43</v>
      </c>
      <c r="F60" s="41">
        <f t="shared" si="1"/>
        <v>83323.570000000007</v>
      </c>
    </row>
    <row r="61" spans="1:6" ht="24.6" customHeight="1" x14ac:dyDescent="0.2">
      <c r="A61" s="15" t="s">
        <v>149</v>
      </c>
      <c r="B61" s="39" t="s">
        <v>143</v>
      </c>
      <c r="C61" s="17" t="s">
        <v>212</v>
      </c>
      <c r="D61" s="18">
        <v>202300</v>
      </c>
      <c r="E61" s="40">
        <v>118976.43</v>
      </c>
      <c r="F61" s="41">
        <f t="shared" si="1"/>
        <v>83323.570000000007</v>
      </c>
    </row>
    <row r="62" spans="1:6" ht="24.6" customHeight="1" x14ac:dyDescent="0.2">
      <c r="A62" s="15" t="s">
        <v>151</v>
      </c>
      <c r="B62" s="39" t="s">
        <v>143</v>
      </c>
      <c r="C62" s="17" t="s">
        <v>213</v>
      </c>
      <c r="D62" s="18">
        <v>155400</v>
      </c>
      <c r="E62" s="40">
        <v>93003.18</v>
      </c>
      <c r="F62" s="41">
        <f t="shared" si="1"/>
        <v>62396.820000000007</v>
      </c>
    </row>
    <row r="63" spans="1:6" ht="49.15" customHeight="1" x14ac:dyDescent="0.2">
      <c r="A63" s="15" t="s">
        <v>155</v>
      </c>
      <c r="B63" s="39" t="s">
        <v>143</v>
      </c>
      <c r="C63" s="17" t="s">
        <v>214</v>
      </c>
      <c r="D63" s="18">
        <v>46900</v>
      </c>
      <c r="E63" s="40">
        <v>25973.25</v>
      </c>
      <c r="F63" s="41">
        <f t="shared" si="1"/>
        <v>20926.75</v>
      </c>
    </row>
    <row r="64" spans="1:6" ht="24.6" customHeight="1" x14ac:dyDescent="0.2">
      <c r="A64" s="15" t="s">
        <v>157</v>
      </c>
      <c r="B64" s="39" t="s">
        <v>143</v>
      </c>
      <c r="C64" s="17" t="s">
        <v>215</v>
      </c>
      <c r="D64" s="18">
        <v>5900</v>
      </c>
      <c r="E64" s="40" t="s">
        <v>44</v>
      </c>
      <c r="F64" s="41">
        <f t="shared" si="1"/>
        <v>5900</v>
      </c>
    </row>
    <row r="65" spans="1:6" ht="36.950000000000003" customHeight="1" x14ac:dyDescent="0.2">
      <c r="A65" s="15" t="s">
        <v>159</v>
      </c>
      <c r="B65" s="39" t="s">
        <v>143</v>
      </c>
      <c r="C65" s="17" t="s">
        <v>216</v>
      </c>
      <c r="D65" s="18">
        <v>5900</v>
      </c>
      <c r="E65" s="40" t="s">
        <v>44</v>
      </c>
      <c r="F65" s="41">
        <f t="shared" si="1"/>
        <v>5900</v>
      </c>
    </row>
    <row r="66" spans="1:6" ht="36.950000000000003" customHeight="1" x14ac:dyDescent="0.2">
      <c r="A66" s="15" t="s">
        <v>163</v>
      </c>
      <c r="B66" s="39" t="s">
        <v>143</v>
      </c>
      <c r="C66" s="17" t="s">
        <v>217</v>
      </c>
      <c r="D66" s="18">
        <v>5900</v>
      </c>
      <c r="E66" s="40" t="s">
        <v>44</v>
      </c>
      <c r="F66" s="41">
        <f t="shared" si="1"/>
        <v>5900</v>
      </c>
    </row>
    <row r="67" spans="1:6" x14ac:dyDescent="0.2">
      <c r="A67" s="27" t="s">
        <v>218</v>
      </c>
      <c r="B67" s="28" t="s">
        <v>143</v>
      </c>
      <c r="C67" s="29" t="s">
        <v>219</v>
      </c>
      <c r="D67" s="30">
        <v>208200</v>
      </c>
      <c r="E67" s="31">
        <v>118976.43</v>
      </c>
      <c r="F67" s="32">
        <f t="shared" si="1"/>
        <v>89223.57</v>
      </c>
    </row>
    <row r="68" spans="1:6" ht="61.5" customHeight="1" x14ac:dyDescent="0.2">
      <c r="A68" s="15" t="s">
        <v>147</v>
      </c>
      <c r="B68" s="39" t="s">
        <v>143</v>
      </c>
      <c r="C68" s="17" t="s">
        <v>220</v>
      </c>
      <c r="D68" s="18">
        <v>202300</v>
      </c>
      <c r="E68" s="40">
        <v>118976.43</v>
      </c>
      <c r="F68" s="41">
        <f t="shared" si="1"/>
        <v>83323.570000000007</v>
      </c>
    </row>
    <row r="69" spans="1:6" ht="24.6" customHeight="1" x14ac:dyDescent="0.2">
      <c r="A69" s="15" t="s">
        <v>149</v>
      </c>
      <c r="B69" s="39" t="s">
        <v>143</v>
      </c>
      <c r="C69" s="17" t="s">
        <v>221</v>
      </c>
      <c r="D69" s="18">
        <v>202300</v>
      </c>
      <c r="E69" s="40">
        <v>118976.43</v>
      </c>
      <c r="F69" s="41">
        <f t="shared" si="1"/>
        <v>83323.570000000007</v>
      </c>
    </row>
    <row r="70" spans="1:6" ht="24.6" customHeight="1" x14ac:dyDescent="0.2">
      <c r="A70" s="15" t="s">
        <v>151</v>
      </c>
      <c r="B70" s="39" t="s">
        <v>143</v>
      </c>
      <c r="C70" s="17" t="s">
        <v>222</v>
      </c>
      <c r="D70" s="18">
        <v>155400</v>
      </c>
      <c r="E70" s="40">
        <v>93003.18</v>
      </c>
      <c r="F70" s="41">
        <f t="shared" si="1"/>
        <v>62396.820000000007</v>
      </c>
    </row>
    <row r="71" spans="1:6" ht="49.15" customHeight="1" x14ac:dyDescent="0.2">
      <c r="A71" s="15" t="s">
        <v>155</v>
      </c>
      <c r="B71" s="39" t="s">
        <v>143</v>
      </c>
      <c r="C71" s="17" t="s">
        <v>223</v>
      </c>
      <c r="D71" s="18">
        <v>46900</v>
      </c>
      <c r="E71" s="40">
        <v>25973.25</v>
      </c>
      <c r="F71" s="41">
        <f t="shared" si="1"/>
        <v>20926.75</v>
      </c>
    </row>
    <row r="72" spans="1:6" ht="24.6" customHeight="1" x14ac:dyDescent="0.2">
      <c r="A72" s="15" t="s">
        <v>157</v>
      </c>
      <c r="B72" s="39" t="s">
        <v>143</v>
      </c>
      <c r="C72" s="17" t="s">
        <v>224</v>
      </c>
      <c r="D72" s="18">
        <v>5900</v>
      </c>
      <c r="E72" s="40" t="s">
        <v>44</v>
      </c>
      <c r="F72" s="41">
        <f t="shared" si="1"/>
        <v>5900</v>
      </c>
    </row>
    <row r="73" spans="1:6" ht="36.950000000000003" customHeight="1" x14ac:dyDescent="0.2">
      <c r="A73" s="15" t="s">
        <v>159</v>
      </c>
      <c r="B73" s="39" t="s">
        <v>143</v>
      </c>
      <c r="C73" s="17" t="s">
        <v>225</v>
      </c>
      <c r="D73" s="18">
        <v>5900</v>
      </c>
      <c r="E73" s="40" t="s">
        <v>44</v>
      </c>
      <c r="F73" s="41">
        <f t="shared" si="1"/>
        <v>5900</v>
      </c>
    </row>
    <row r="74" spans="1:6" ht="36.950000000000003" customHeight="1" x14ac:dyDescent="0.2">
      <c r="A74" s="15" t="s">
        <v>163</v>
      </c>
      <c r="B74" s="39" t="s">
        <v>143</v>
      </c>
      <c r="C74" s="17" t="s">
        <v>226</v>
      </c>
      <c r="D74" s="18">
        <v>5900</v>
      </c>
      <c r="E74" s="40" t="s">
        <v>44</v>
      </c>
      <c r="F74" s="41">
        <f t="shared" si="1"/>
        <v>5900</v>
      </c>
    </row>
    <row r="75" spans="1:6" ht="24.6" customHeight="1" x14ac:dyDescent="0.2">
      <c r="A75" s="27" t="s">
        <v>227</v>
      </c>
      <c r="B75" s="28" t="s">
        <v>143</v>
      </c>
      <c r="C75" s="29" t="s">
        <v>228</v>
      </c>
      <c r="D75" s="30">
        <v>394000</v>
      </c>
      <c r="E75" s="31">
        <v>367920.13</v>
      </c>
      <c r="F75" s="32">
        <f t="shared" si="1"/>
        <v>26079.869999999995</v>
      </c>
    </row>
    <row r="76" spans="1:6" ht="24.6" customHeight="1" x14ac:dyDescent="0.2">
      <c r="A76" s="15" t="s">
        <v>157</v>
      </c>
      <c r="B76" s="39" t="s">
        <v>143</v>
      </c>
      <c r="C76" s="17" t="s">
        <v>229</v>
      </c>
      <c r="D76" s="18">
        <v>394000</v>
      </c>
      <c r="E76" s="40">
        <v>367920.13</v>
      </c>
      <c r="F76" s="41">
        <f t="shared" si="1"/>
        <v>26079.869999999995</v>
      </c>
    </row>
    <row r="77" spans="1:6" ht="36.950000000000003" customHeight="1" x14ac:dyDescent="0.2">
      <c r="A77" s="15" t="s">
        <v>159</v>
      </c>
      <c r="B77" s="39" t="s">
        <v>143</v>
      </c>
      <c r="C77" s="17" t="s">
        <v>230</v>
      </c>
      <c r="D77" s="18">
        <v>394000</v>
      </c>
      <c r="E77" s="40">
        <v>367920.13</v>
      </c>
      <c r="F77" s="41">
        <f t="shared" si="1"/>
        <v>26079.869999999995</v>
      </c>
    </row>
    <row r="78" spans="1:6" ht="36.950000000000003" customHeight="1" x14ac:dyDescent="0.2">
      <c r="A78" s="15" t="s">
        <v>163</v>
      </c>
      <c r="B78" s="39" t="s">
        <v>143</v>
      </c>
      <c r="C78" s="17" t="s">
        <v>231</v>
      </c>
      <c r="D78" s="18">
        <v>394000</v>
      </c>
      <c r="E78" s="40">
        <v>367920.13</v>
      </c>
      <c r="F78" s="41">
        <f t="shared" si="1"/>
        <v>26079.869999999995</v>
      </c>
    </row>
    <row r="79" spans="1:6" ht="36.950000000000003" customHeight="1" x14ac:dyDescent="0.2">
      <c r="A79" s="27" t="s">
        <v>232</v>
      </c>
      <c r="B79" s="28" t="s">
        <v>143</v>
      </c>
      <c r="C79" s="29" t="s">
        <v>233</v>
      </c>
      <c r="D79" s="30">
        <v>394000</v>
      </c>
      <c r="E79" s="31">
        <v>367920.13</v>
      </c>
      <c r="F79" s="32">
        <f t="shared" ref="F79:F110" si="2">IF(OR(D79="-",IF(E79="-",0,E79)&gt;=IF(D79="-",0,D79)),"-",IF(D79="-",0,D79)-IF(E79="-",0,E79))</f>
        <v>26079.869999999995</v>
      </c>
    </row>
    <row r="80" spans="1:6" ht="24.6" customHeight="1" x14ac:dyDescent="0.2">
      <c r="A80" s="15" t="s">
        <v>157</v>
      </c>
      <c r="B80" s="39" t="s">
        <v>143</v>
      </c>
      <c r="C80" s="17" t="s">
        <v>234</v>
      </c>
      <c r="D80" s="18">
        <v>394000</v>
      </c>
      <c r="E80" s="40">
        <v>367920.13</v>
      </c>
      <c r="F80" s="41">
        <f t="shared" si="2"/>
        <v>26079.869999999995</v>
      </c>
    </row>
    <row r="81" spans="1:7" ht="36.950000000000003" customHeight="1" x14ac:dyDescent="0.2">
      <c r="A81" s="15" t="s">
        <v>159</v>
      </c>
      <c r="B81" s="39" t="s">
        <v>143</v>
      </c>
      <c r="C81" s="17" t="s">
        <v>235</v>
      </c>
      <c r="D81" s="18">
        <v>394000</v>
      </c>
      <c r="E81" s="40">
        <v>367920.13</v>
      </c>
      <c r="F81" s="41">
        <f t="shared" si="2"/>
        <v>26079.869999999995</v>
      </c>
    </row>
    <row r="82" spans="1:7" ht="36.950000000000003" customHeight="1" x14ac:dyDescent="0.2">
      <c r="A82" s="15" t="s">
        <v>163</v>
      </c>
      <c r="B82" s="39" t="s">
        <v>143</v>
      </c>
      <c r="C82" s="17" t="s">
        <v>236</v>
      </c>
      <c r="D82" s="18">
        <v>394000</v>
      </c>
      <c r="E82" s="40">
        <v>367920.13</v>
      </c>
      <c r="F82" s="41">
        <f t="shared" si="2"/>
        <v>26079.869999999995</v>
      </c>
    </row>
    <row r="83" spans="1:7" x14ac:dyDescent="0.2">
      <c r="A83" s="27" t="s">
        <v>237</v>
      </c>
      <c r="B83" s="28" t="s">
        <v>143</v>
      </c>
      <c r="C83" s="29" t="s">
        <v>238</v>
      </c>
      <c r="D83" s="30">
        <v>1714900</v>
      </c>
      <c r="E83" s="31">
        <v>971400</v>
      </c>
      <c r="F83" s="32">
        <f t="shared" si="2"/>
        <v>743500</v>
      </c>
    </row>
    <row r="84" spans="1:7" ht="24.6" customHeight="1" x14ac:dyDescent="0.2">
      <c r="A84" s="15" t="s">
        <v>157</v>
      </c>
      <c r="B84" s="39" t="s">
        <v>143</v>
      </c>
      <c r="C84" s="17" t="s">
        <v>239</v>
      </c>
      <c r="D84" s="18">
        <v>1714900</v>
      </c>
      <c r="E84" s="40">
        <v>971400</v>
      </c>
      <c r="F84" s="41">
        <f t="shared" si="2"/>
        <v>743500</v>
      </c>
    </row>
    <row r="85" spans="1:7" ht="36.950000000000003" customHeight="1" x14ac:dyDescent="0.2">
      <c r="A85" s="15" t="s">
        <v>159</v>
      </c>
      <c r="B85" s="39" t="s">
        <v>143</v>
      </c>
      <c r="C85" s="17" t="s">
        <v>240</v>
      </c>
      <c r="D85" s="18">
        <v>1714900</v>
      </c>
      <c r="E85" s="40">
        <v>971400</v>
      </c>
      <c r="F85" s="41">
        <f t="shared" si="2"/>
        <v>743500</v>
      </c>
    </row>
    <row r="86" spans="1:7" ht="36.950000000000003" customHeight="1" x14ac:dyDescent="0.2">
      <c r="A86" s="15" t="s">
        <v>163</v>
      </c>
      <c r="B86" s="39" t="s">
        <v>143</v>
      </c>
      <c r="C86" s="17" t="s">
        <v>241</v>
      </c>
      <c r="D86" s="18">
        <v>1708900</v>
      </c>
      <c r="E86" s="40">
        <v>971400</v>
      </c>
      <c r="F86" s="41">
        <f t="shared" si="2"/>
        <v>737500</v>
      </c>
    </row>
    <row r="87" spans="1:7" ht="49.15" customHeight="1" x14ac:dyDescent="0.2">
      <c r="A87" s="15" t="s">
        <v>242</v>
      </c>
      <c r="B87" s="39" t="s">
        <v>143</v>
      </c>
      <c r="C87" s="17" t="s">
        <v>243</v>
      </c>
      <c r="D87" s="18">
        <v>6000</v>
      </c>
      <c r="E87" s="40" t="s">
        <v>44</v>
      </c>
      <c r="F87" s="41">
        <f t="shared" si="2"/>
        <v>6000</v>
      </c>
    </row>
    <row r="88" spans="1:7" x14ac:dyDescent="0.2">
      <c r="A88" s="27" t="s">
        <v>244</v>
      </c>
      <c r="B88" s="28" t="s">
        <v>143</v>
      </c>
      <c r="C88" s="29" t="s">
        <v>245</v>
      </c>
      <c r="D88" s="30">
        <v>1708900</v>
      </c>
      <c r="E88" s="31">
        <v>971400</v>
      </c>
      <c r="F88" s="32">
        <f t="shared" si="2"/>
        <v>737500</v>
      </c>
      <c r="G88" s="111"/>
    </row>
    <row r="89" spans="1:7" ht="24.6" customHeight="1" x14ac:dyDescent="0.2">
      <c r="A89" s="15" t="s">
        <v>157</v>
      </c>
      <c r="B89" s="39" t="s">
        <v>143</v>
      </c>
      <c r="C89" s="17" t="s">
        <v>246</v>
      </c>
      <c r="D89" s="18">
        <v>1708900</v>
      </c>
      <c r="E89" s="40">
        <v>971400</v>
      </c>
      <c r="F89" s="41">
        <f t="shared" si="2"/>
        <v>737500</v>
      </c>
    </row>
    <row r="90" spans="1:7" ht="36.950000000000003" customHeight="1" x14ac:dyDescent="0.2">
      <c r="A90" s="15" t="s">
        <v>159</v>
      </c>
      <c r="B90" s="39" t="s">
        <v>143</v>
      </c>
      <c r="C90" s="17" t="s">
        <v>247</v>
      </c>
      <c r="D90" s="18">
        <v>1708900</v>
      </c>
      <c r="E90" s="40">
        <v>971400</v>
      </c>
      <c r="F90" s="41">
        <f t="shared" si="2"/>
        <v>737500</v>
      </c>
    </row>
    <row r="91" spans="1:7" ht="36.950000000000003" customHeight="1" x14ac:dyDescent="0.2">
      <c r="A91" s="15" t="s">
        <v>163</v>
      </c>
      <c r="B91" s="39" t="s">
        <v>143</v>
      </c>
      <c r="C91" s="17" t="s">
        <v>248</v>
      </c>
      <c r="D91" s="18">
        <v>1708900</v>
      </c>
      <c r="E91" s="40">
        <v>971400</v>
      </c>
      <c r="F91" s="41">
        <f t="shared" si="2"/>
        <v>737500</v>
      </c>
    </row>
    <row r="92" spans="1:7" ht="24.6" customHeight="1" x14ac:dyDescent="0.2">
      <c r="A92" s="27" t="s">
        <v>249</v>
      </c>
      <c r="B92" s="28" t="s">
        <v>143</v>
      </c>
      <c r="C92" s="29" t="s">
        <v>250</v>
      </c>
      <c r="D92" s="30">
        <v>6000</v>
      </c>
      <c r="E92" s="31" t="s">
        <v>44</v>
      </c>
      <c r="F92" s="32">
        <f t="shared" si="2"/>
        <v>6000</v>
      </c>
    </row>
    <row r="93" spans="1:7" ht="24.6" customHeight="1" x14ac:dyDescent="0.2">
      <c r="A93" s="15" t="s">
        <v>157</v>
      </c>
      <c r="B93" s="39" t="s">
        <v>143</v>
      </c>
      <c r="C93" s="17" t="s">
        <v>251</v>
      </c>
      <c r="D93" s="18">
        <v>6000</v>
      </c>
      <c r="E93" s="40" t="s">
        <v>44</v>
      </c>
      <c r="F93" s="41">
        <f t="shared" si="2"/>
        <v>6000</v>
      </c>
    </row>
    <row r="94" spans="1:7" ht="36.950000000000003" customHeight="1" x14ac:dyDescent="0.2">
      <c r="A94" s="15" t="s">
        <v>159</v>
      </c>
      <c r="B94" s="39" t="s">
        <v>143</v>
      </c>
      <c r="C94" s="17" t="s">
        <v>252</v>
      </c>
      <c r="D94" s="18">
        <v>6000</v>
      </c>
      <c r="E94" s="40" t="s">
        <v>44</v>
      </c>
      <c r="F94" s="41">
        <f t="shared" si="2"/>
        <v>6000</v>
      </c>
    </row>
    <row r="95" spans="1:7" ht="49.15" customHeight="1" x14ac:dyDescent="0.2">
      <c r="A95" s="15" t="s">
        <v>242</v>
      </c>
      <c r="B95" s="39" t="s">
        <v>143</v>
      </c>
      <c r="C95" s="17" t="s">
        <v>253</v>
      </c>
      <c r="D95" s="18">
        <v>6000</v>
      </c>
      <c r="E95" s="40" t="s">
        <v>44</v>
      </c>
      <c r="F95" s="41">
        <f t="shared" si="2"/>
        <v>6000</v>
      </c>
    </row>
    <row r="96" spans="1:7" x14ac:dyDescent="0.2">
      <c r="A96" s="27" t="s">
        <v>254</v>
      </c>
      <c r="B96" s="28" t="s">
        <v>143</v>
      </c>
      <c r="C96" s="29" t="s">
        <v>255</v>
      </c>
      <c r="D96" s="30">
        <v>1557900</v>
      </c>
      <c r="E96" s="31">
        <v>1265547.78</v>
      </c>
      <c r="F96" s="32">
        <f t="shared" si="2"/>
        <v>292352.21999999997</v>
      </c>
    </row>
    <row r="97" spans="1:6" ht="24.6" customHeight="1" x14ac:dyDescent="0.2">
      <c r="A97" s="15" t="s">
        <v>157</v>
      </c>
      <c r="B97" s="39" t="s">
        <v>143</v>
      </c>
      <c r="C97" s="17" t="s">
        <v>256</v>
      </c>
      <c r="D97" s="18">
        <v>1557900</v>
      </c>
      <c r="E97" s="40">
        <v>1265547.78</v>
      </c>
      <c r="F97" s="41">
        <f t="shared" si="2"/>
        <v>292352.21999999997</v>
      </c>
    </row>
    <row r="98" spans="1:6" ht="36.950000000000003" customHeight="1" x14ac:dyDescent="0.2">
      <c r="A98" s="15" t="s">
        <v>159</v>
      </c>
      <c r="B98" s="39" t="s">
        <v>143</v>
      </c>
      <c r="C98" s="17" t="s">
        <v>257</v>
      </c>
      <c r="D98" s="18">
        <v>1557900</v>
      </c>
      <c r="E98" s="40">
        <v>1265547.78</v>
      </c>
      <c r="F98" s="41">
        <f t="shared" si="2"/>
        <v>292352.21999999997</v>
      </c>
    </row>
    <row r="99" spans="1:6" ht="36.950000000000003" customHeight="1" x14ac:dyDescent="0.2">
      <c r="A99" s="15" t="s">
        <v>163</v>
      </c>
      <c r="B99" s="39" t="s">
        <v>143</v>
      </c>
      <c r="C99" s="17" t="s">
        <v>258</v>
      </c>
      <c r="D99" s="18">
        <v>1557900</v>
      </c>
      <c r="E99" s="40">
        <v>1265547.78</v>
      </c>
      <c r="F99" s="41">
        <f t="shared" si="2"/>
        <v>292352.21999999997</v>
      </c>
    </row>
    <row r="100" spans="1:6" x14ac:dyDescent="0.2">
      <c r="A100" s="27" t="s">
        <v>259</v>
      </c>
      <c r="B100" s="28" t="s">
        <v>143</v>
      </c>
      <c r="C100" s="29" t="s">
        <v>260</v>
      </c>
      <c r="D100" s="30">
        <v>1557900</v>
      </c>
      <c r="E100" s="31">
        <v>1265547.78</v>
      </c>
      <c r="F100" s="32">
        <f t="shared" si="2"/>
        <v>292352.21999999997</v>
      </c>
    </row>
    <row r="101" spans="1:6" ht="24.6" customHeight="1" x14ac:dyDescent="0.2">
      <c r="A101" s="15" t="s">
        <v>157</v>
      </c>
      <c r="B101" s="39" t="s">
        <v>143</v>
      </c>
      <c r="C101" s="17" t="s">
        <v>261</v>
      </c>
      <c r="D101" s="18">
        <v>1557900</v>
      </c>
      <c r="E101" s="40">
        <v>1265547.78</v>
      </c>
      <c r="F101" s="41">
        <f t="shared" si="2"/>
        <v>292352.21999999997</v>
      </c>
    </row>
    <row r="102" spans="1:6" ht="36.950000000000003" customHeight="1" x14ac:dyDescent="0.2">
      <c r="A102" s="15" t="s">
        <v>159</v>
      </c>
      <c r="B102" s="39" t="s">
        <v>143</v>
      </c>
      <c r="C102" s="17" t="s">
        <v>262</v>
      </c>
      <c r="D102" s="18">
        <v>1557900</v>
      </c>
      <c r="E102" s="40">
        <v>1265547.78</v>
      </c>
      <c r="F102" s="41">
        <f t="shared" si="2"/>
        <v>292352.21999999997</v>
      </c>
    </row>
    <row r="103" spans="1:6" ht="36.950000000000003" customHeight="1" x14ac:dyDescent="0.2">
      <c r="A103" s="15" t="s">
        <v>163</v>
      </c>
      <c r="B103" s="39" t="s">
        <v>143</v>
      </c>
      <c r="C103" s="17" t="s">
        <v>263</v>
      </c>
      <c r="D103" s="18">
        <v>1557900</v>
      </c>
      <c r="E103" s="40">
        <v>1265547.78</v>
      </c>
      <c r="F103" s="41">
        <f t="shared" si="2"/>
        <v>292352.21999999997</v>
      </c>
    </row>
    <row r="104" spans="1:6" x14ac:dyDescent="0.2">
      <c r="A104" s="27" t="s">
        <v>264</v>
      </c>
      <c r="B104" s="28" t="s">
        <v>143</v>
      </c>
      <c r="C104" s="29" t="s">
        <v>265</v>
      </c>
      <c r="D104" s="30">
        <v>15000</v>
      </c>
      <c r="E104" s="31" t="s">
        <v>44</v>
      </c>
      <c r="F104" s="32">
        <f t="shared" si="2"/>
        <v>15000</v>
      </c>
    </row>
    <row r="105" spans="1:6" ht="24.6" customHeight="1" x14ac:dyDescent="0.2">
      <c r="A105" s="15" t="s">
        <v>157</v>
      </c>
      <c r="B105" s="39" t="s">
        <v>143</v>
      </c>
      <c r="C105" s="17" t="s">
        <v>266</v>
      </c>
      <c r="D105" s="18">
        <v>15000</v>
      </c>
      <c r="E105" s="40" t="s">
        <v>44</v>
      </c>
      <c r="F105" s="41">
        <f t="shared" si="2"/>
        <v>15000</v>
      </c>
    </row>
    <row r="106" spans="1:6" ht="36.950000000000003" customHeight="1" x14ac:dyDescent="0.2">
      <c r="A106" s="15" t="s">
        <v>159</v>
      </c>
      <c r="B106" s="39" t="s">
        <v>143</v>
      </c>
      <c r="C106" s="17" t="s">
        <v>267</v>
      </c>
      <c r="D106" s="18">
        <v>15000</v>
      </c>
      <c r="E106" s="40" t="s">
        <v>44</v>
      </c>
      <c r="F106" s="41">
        <f t="shared" si="2"/>
        <v>15000</v>
      </c>
    </row>
    <row r="107" spans="1:6" ht="36.950000000000003" customHeight="1" x14ac:dyDescent="0.2">
      <c r="A107" s="15" t="s">
        <v>163</v>
      </c>
      <c r="B107" s="39" t="s">
        <v>143</v>
      </c>
      <c r="C107" s="17" t="s">
        <v>268</v>
      </c>
      <c r="D107" s="18">
        <v>15000</v>
      </c>
      <c r="E107" s="40" t="s">
        <v>44</v>
      </c>
      <c r="F107" s="41">
        <f t="shared" si="2"/>
        <v>15000</v>
      </c>
    </row>
    <row r="108" spans="1:6" ht="24.6" customHeight="1" x14ac:dyDescent="0.2">
      <c r="A108" s="27" t="s">
        <v>269</v>
      </c>
      <c r="B108" s="28" t="s">
        <v>143</v>
      </c>
      <c r="C108" s="29" t="s">
        <v>270</v>
      </c>
      <c r="D108" s="30">
        <v>15000</v>
      </c>
      <c r="E108" s="31" t="s">
        <v>44</v>
      </c>
      <c r="F108" s="32">
        <f t="shared" si="2"/>
        <v>15000</v>
      </c>
    </row>
    <row r="109" spans="1:6" ht="24.6" customHeight="1" x14ac:dyDescent="0.2">
      <c r="A109" s="15" t="s">
        <v>157</v>
      </c>
      <c r="B109" s="39" t="s">
        <v>143</v>
      </c>
      <c r="C109" s="17" t="s">
        <v>271</v>
      </c>
      <c r="D109" s="18">
        <v>15000</v>
      </c>
      <c r="E109" s="40" t="s">
        <v>44</v>
      </c>
      <c r="F109" s="41">
        <f t="shared" si="2"/>
        <v>15000</v>
      </c>
    </row>
    <row r="110" spans="1:6" ht="36.950000000000003" customHeight="1" x14ac:dyDescent="0.2">
      <c r="A110" s="15" t="s">
        <v>159</v>
      </c>
      <c r="B110" s="39" t="s">
        <v>143</v>
      </c>
      <c r="C110" s="17" t="s">
        <v>272</v>
      </c>
      <c r="D110" s="18">
        <v>15000</v>
      </c>
      <c r="E110" s="40" t="s">
        <v>44</v>
      </c>
      <c r="F110" s="41">
        <f t="shared" si="2"/>
        <v>15000</v>
      </c>
    </row>
    <row r="111" spans="1:6" ht="36.950000000000003" customHeight="1" x14ac:dyDescent="0.2">
      <c r="A111" s="15" t="s">
        <v>163</v>
      </c>
      <c r="B111" s="39" t="s">
        <v>143</v>
      </c>
      <c r="C111" s="17" t="s">
        <v>273</v>
      </c>
      <c r="D111" s="18">
        <v>15000</v>
      </c>
      <c r="E111" s="40" t="s">
        <v>44</v>
      </c>
      <c r="F111" s="41">
        <f t="shared" ref="F111:F127" si="3">IF(OR(D111="-",IF(E111="-",0,E111)&gt;=IF(D111="-",0,D111)),"-",IF(D111="-",0,D111)-IF(E111="-",0,E111))</f>
        <v>15000</v>
      </c>
    </row>
    <row r="112" spans="1:6" x14ac:dyDescent="0.2">
      <c r="A112" s="27" t="s">
        <v>274</v>
      </c>
      <c r="B112" s="28" t="s">
        <v>143</v>
      </c>
      <c r="C112" s="29" t="s">
        <v>275</v>
      </c>
      <c r="D112" s="30">
        <v>3511200</v>
      </c>
      <c r="E112" s="31">
        <v>2468855.5299999998</v>
      </c>
      <c r="F112" s="32">
        <f t="shared" si="3"/>
        <v>1042344.4700000002</v>
      </c>
    </row>
    <row r="113" spans="1:6" ht="36.950000000000003" customHeight="1" x14ac:dyDescent="0.2">
      <c r="A113" s="15" t="s">
        <v>276</v>
      </c>
      <c r="B113" s="39" t="s">
        <v>143</v>
      </c>
      <c r="C113" s="17" t="s">
        <v>277</v>
      </c>
      <c r="D113" s="18">
        <v>3511200</v>
      </c>
      <c r="E113" s="40">
        <v>2468855.5299999998</v>
      </c>
      <c r="F113" s="41">
        <f t="shared" si="3"/>
        <v>1042344.4700000002</v>
      </c>
    </row>
    <row r="114" spans="1:6" x14ac:dyDescent="0.2">
      <c r="A114" s="15" t="s">
        <v>278</v>
      </c>
      <c r="B114" s="39" t="s">
        <v>143</v>
      </c>
      <c r="C114" s="17" t="s">
        <v>279</v>
      </c>
      <c r="D114" s="18">
        <v>3511200</v>
      </c>
      <c r="E114" s="40">
        <v>2468855.5299999998</v>
      </c>
      <c r="F114" s="41">
        <f t="shared" si="3"/>
        <v>1042344.4700000002</v>
      </c>
    </row>
    <row r="115" spans="1:6" ht="49.15" customHeight="1" x14ac:dyDescent="0.2">
      <c r="A115" s="15" t="s">
        <v>280</v>
      </c>
      <c r="B115" s="39" t="s">
        <v>143</v>
      </c>
      <c r="C115" s="17" t="s">
        <v>281</v>
      </c>
      <c r="D115" s="18">
        <v>3511200</v>
      </c>
      <c r="E115" s="40">
        <v>2468855.5299999998</v>
      </c>
      <c r="F115" s="41">
        <f t="shared" si="3"/>
        <v>1042344.4700000002</v>
      </c>
    </row>
    <row r="116" spans="1:6" x14ac:dyDescent="0.2">
      <c r="A116" s="27" t="s">
        <v>282</v>
      </c>
      <c r="B116" s="28" t="s">
        <v>143</v>
      </c>
      <c r="C116" s="29" t="s">
        <v>283</v>
      </c>
      <c r="D116" s="30">
        <v>3511200</v>
      </c>
      <c r="E116" s="31">
        <v>2468855.5299999998</v>
      </c>
      <c r="F116" s="32">
        <f t="shared" si="3"/>
        <v>1042344.4700000002</v>
      </c>
    </row>
    <row r="117" spans="1:6" ht="36.950000000000003" customHeight="1" x14ac:dyDescent="0.2">
      <c r="A117" s="15" t="s">
        <v>276</v>
      </c>
      <c r="B117" s="39" t="s">
        <v>143</v>
      </c>
      <c r="C117" s="17" t="s">
        <v>284</v>
      </c>
      <c r="D117" s="18">
        <v>3511200</v>
      </c>
      <c r="E117" s="40">
        <v>2468855.5299999998</v>
      </c>
      <c r="F117" s="41">
        <f t="shared" si="3"/>
        <v>1042344.4700000002</v>
      </c>
    </row>
    <row r="118" spans="1:6" x14ac:dyDescent="0.2">
      <c r="A118" s="15" t="s">
        <v>278</v>
      </c>
      <c r="B118" s="39" t="s">
        <v>143</v>
      </c>
      <c r="C118" s="17" t="s">
        <v>285</v>
      </c>
      <c r="D118" s="18">
        <v>3511200</v>
      </c>
      <c r="E118" s="40">
        <v>2468855.5299999998</v>
      </c>
      <c r="F118" s="41">
        <f t="shared" si="3"/>
        <v>1042344.4700000002</v>
      </c>
    </row>
    <row r="119" spans="1:6" ht="49.15" customHeight="1" x14ac:dyDescent="0.2">
      <c r="A119" s="15" t="s">
        <v>280</v>
      </c>
      <c r="B119" s="39" t="s">
        <v>143</v>
      </c>
      <c r="C119" s="17" t="s">
        <v>286</v>
      </c>
      <c r="D119" s="18">
        <v>3511200</v>
      </c>
      <c r="E119" s="40">
        <v>2468855.5299999998</v>
      </c>
      <c r="F119" s="41">
        <f t="shared" si="3"/>
        <v>1042344.4700000002</v>
      </c>
    </row>
    <row r="120" spans="1:6" x14ac:dyDescent="0.2">
      <c r="A120" s="27" t="s">
        <v>287</v>
      </c>
      <c r="B120" s="28" t="s">
        <v>143</v>
      </c>
      <c r="C120" s="29" t="s">
        <v>288</v>
      </c>
      <c r="D120" s="30">
        <v>10000</v>
      </c>
      <c r="E120" s="31">
        <v>3750</v>
      </c>
      <c r="F120" s="32">
        <f t="shared" si="3"/>
        <v>6250</v>
      </c>
    </row>
    <row r="121" spans="1:6" ht="24.6" customHeight="1" x14ac:dyDescent="0.2">
      <c r="A121" s="15" t="s">
        <v>157</v>
      </c>
      <c r="B121" s="39" t="s">
        <v>143</v>
      </c>
      <c r="C121" s="17" t="s">
        <v>289</v>
      </c>
      <c r="D121" s="18">
        <v>10000</v>
      </c>
      <c r="E121" s="40">
        <v>3750</v>
      </c>
      <c r="F121" s="41">
        <f t="shared" si="3"/>
        <v>6250</v>
      </c>
    </row>
    <row r="122" spans="1:6" ht="36.950000000000003" customHeight="1" x14ac:dyDescent="0.2">
      <c r="A122" s="15" t="s">
        <v>159</v>
      </c>
      <c r="B122" s="39" t="s">
        <v>143</v>
      </c>
      <c r="C122" s="17" t="s">
        <v>290</v>
      </c>
      <c r="D122" s="18">
        <v>10000</v>
      </c>
      <c r="E122" s="40">
        <v>3750</v>
      </c>
      <c r="F122" s="41">
        <f t="shared" si="3"/>
        <v>6250</v>
      </c>
    </row>
    <row r="123" spans="1:6" ht="36.950000000000003" customHeight="1" x14ac:dyDescent="0.2">
      <c r="A123" s="15" t="s">
        <v>163</v>
      </c>
      <c r="B123" s="39" t="s">
        <v>143</v>
      </c>
      <c r="C123" s="17" t="s">
        <v>291</v>
      </c>
      <c r="D123" s="18">
        <v>10000</v>
      </c>
      <c r="E123" s="40">
        <v>3750</v>
      </c>
      <c r="F123" s="41">
        <f t="shared" si="3"/>
        <v>6250</v>
      </c>
    </row>
    <row r="124" spans="1:6" x14ac:dyDescent="0.2">
      <c r="A124" s="27" t="s">
        <v>292</v>
      </c>
      <c r="B124" s="28" t="s">
        <v>143</v>
      </c>
      <c r="C124" s="29" t="s">
        <v>293</v>
      </c>
      <c r="D124" s="30">
        <v>10000</v>
      </c>
      <c r="E124" s="31">
        <v>3750</v>
      </c>
      <c r="F124" s="32">
        <f t="shared" si="3"/>
        <v>6250</v>
      </c>
    </row>
    <row r="125" spans="1:6" ht="24.6" customHeight="1" x14ac:dyDescent="0.2">
      <c r="A125" s="15" t="s">
        <v>157</v>
      </c>
      <c r="B125" s="39" t="s">
        <v>143</v>
      </c>
      <c r="C125" s="17" t="s">
        <v>294</v>
      </c>
      <c r="D125" s="18">
        <v>10000</v>
      </c>
      <c r="E125" s="40">
        <v>3750</v>
      </c>
      <c r="F125" s="41">
        <f t="shared" si="3"/>
        <v>6250</v>
      </c>
    </row>
    <row r="126" spans="1:6" ht="36.950000000000003" customHeight="1" x14ac:dyDescent="0.2">
      <c r="A126" s="15" t="s">
        <v>159</v>
      </c>
      <c r="B126" s="39" t="s">
        <v>143</v>
      </c>
      <c r="C126" s="17" t="s">
        <v>295</v>
      </c>
      <c r="D126" s="18">
        <v>10000</v>
      </c>
      <c r="E126" s="40">
        <v>3750</v>
      </c>
      <c r="F126" s="41">
        <f t="shared" si="3"/>
        <v>6250</v>
      </c>
    </row>
    <row r="127" spans="1:6" ht="36.950000000000003" customHeight="1" x14ac:dyDescent="0.2">
      <c r="A127" s="15" t="s">
        <v>163</v>
      </c>
      <c r="B127" s="39" t="s">
        <v>143</v>
      </c>
      <c r="C127" s="17" t="s">
        <v>296</v>
      </c>
      <c r="D127" s="18">
        <v>10000</v>
      </c>
      <c r="E127" s="40">
        <v>3750</v>
      </c>
      <c r="F127" s="41">
        <f t="shared" si="3"/>
        <v>6250</v>
      </c>
    </row>
    <row r="128" spans="1:6" ht="9" customHeight="1" x14ac:dyDescent="0.2">
      <c r="A128" s="42"/>
      <c r="B128" s="43"/>
      <c r="C128" s="44"/>
      <c r="D128" s="45"/>
      <c r="E128" s="43"/>
      <c r="F128" s="43"/>
    </row>
    <row r="129" spans="1:6" ht="13.5" customHeight="1" x14ac:dyDescent="0.2">
      <c r="A129" s="46" t="s">
        <v>297</v>
      </c>
      <c r="B129" s="47" t="s">
        <v>298</v>
      </c>
      <c r="C129" s="48" t="s">
        <v>144</v>
      </c>
      <c r="D129" s="49">
        <v>-120000</v>
      </c>
      <c r="E129" s="49">
        <v>3026864.84</v>
      </c>
      <c r="F129" s="50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4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5" t="s">
        <v>300</v>
      </c>
      <c r="B1" s="145"/>
      <c r="C1" s="145"/>
      <c r="D1" s="145"/>
      <c r="E1" s="145"/>
      <c r="F1" s="145"/>
    </row>
    <row r="2" spans="1:6" ht="13.15" customHeight="1" x14ac:dyDescent="0.25">
      <c r="A2" s="113" t="s">
        <v>301</v>
      </c>
      <c r="B2" s="113"/>
      <c r="C2" s="113"/>
      <c r="D2" s="113"/>
      <c r="E2" s="113"/>
      <c r="F2" s="113"/>
    </row>
    <row r="3" spans="1:6" ht="9" customHeight="1" x14ac:dyDescent="0.2">
      <c r="A3" s="5"/>
      <c r="B3" s="51"/>
      <c r="C3" s="19"/>
      <c r="D3" s="8"/>
      <c r="E3" s="8"/>
      <c r="F3" s="19"/>
    </row>
    <row r="4" spans="1:6" ht="13.9" customHeight="1" x14ac:dyDescent="0.2">
      <c r="A4" s="146" t="s">
        <v>21</v>
      </c>
      <c r="B4" s="137" t="s">
        <v>22</v>
      </c>
      <c r="C4" s="132" t="s">
        <v>302</v>
      </c>
      <c r="D4" s="140" t="s">
        <v>24</v>
      </c>
      <c r="E4" s="140" t="s">
        <v>25</v>
      </c>
      <c r="F4" s="130" t="s">
        <v>26</v>
      </c>
    </row>
    <row r="5" spans="1:6" ht="4.9000000000000004" customHeight="1" x14ac:dyDescent="0.2">
      <c r="A5" s="147"/>
      <c r="B5" s="138"/>
      <c r="C5" s="133"/>
      <c r="D5" s="141"/>
      <c r="E5" s="141"/>
      <c r="F5" s="131"/>
    </row>
    <row r="6" spans="1:6" ht="6" customHeight="1" x14ac:dyDescent="0.2">
      <c r="A6" s="147"/>
      <c r="B6" s="138"/>
      <c r="C6" s="133"/>
      <c r="D6" s="141"/>
      <c r="E6" s="141"/>
      <c r="F6" s="131"/>
    </row>
    <row r="7" spans="1:6" ht="4.9000000000000004" customHeight="1" x14ac:dyDescent="0.2">
      <c r="A7" s="147"/>
      <c r="B7" s="138"/>
      <c r="C7" s="133"/>
      <c r="D7" s="141"/>
      <c r="E7" s="141"/>
      <c r="F7" s="131"/>
    </row>
    <row r="8" spans="1:6" ht="6" customHeight="1" x14ac:dyDescent="0.2">
      <c r="A8" s="147"/>
      <c r="B8" s="138"/>
      <c r="C8" s="133"/>
      <c r="D8" s="141"/>
      <c r="E8" s="141"/>
      <c r="F8" s="131"/>
    </row>
    <row r="9" spans="1:6" ht="6" customHeight="1" x14ac:dyDescent="0.2">
      <c r="A9" s="147"/>
      <c r="B9" s="138"/>
      <c r="C9" s="133"/>
      <c r="D9" s="141"/>
      <c r="E9" s="141"/>
      <c r="F9" s="131"/>
    </row>
    <row r="10" spans="1:6" ht="18" customHeight="1" x14ac:dyDescent="0.2">
      <c r="A10" s="148"/>
      <c r="B10" s="139"/>
      <c r="C10" s="149"/>
      <c r="D10" s="142"/>
      <c r="E10" s="142"/>
      <c r="F10" s="150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27</v>
      </c>
      <c r="E11" s="26" t="s">
        <v>28</v>
      </c>
      <c r="F11" s="14" t="s">
        <v>29</v>
      </c>
    </row>
    <row r="12" spans="1:6" ht="24.6" customHeight="1" x14ac:dyDescent="0.2">
      <c r="A12" s="52" t="s">
        <v>303</v>
      </c>
      <c r="B12" s="53" t="s">
        <v>304</v>
      </c>
      <c r="C12" s="54" t="s">
        <v>144</v>
      </c>
      <c r="D12" s="55">
        <v>120000</v>
      </c>
      <c r="E12" s="55">
        <f>E18</f>
        <v>-3026864.8400000017</v>
      </c>
      <c r="F12" s="56" t="s">
        <v>144</v>
      </c>
    </row>
    <row r="13" spans="1:6" x14ac:dyDescent="0.2">
      <c r="A13" s="57" t="s">
        <v>33</v>
      </c>
      <c r="B13" s="58"/>
      <c r="C13" s="59"/>
      <c r="D13" s="60"/>
      <c r="E13" s="60"/>
      <c r="F13" s="61"/>
    </row>
    <row r="14" spans="1:6" ht="24.6" customHeight="1" x14ac:dyDescent="0.2">
      <c r="A14" s="27" t="s">
        <v>305</v>
      </c>
      <c r="B14" s="62" t="s">
        <v>306</v>
      </c>
      <c r="C14" s="63" t="s">
        <v>144</v>
      </c>
      <c r="D14" s="30" t="s">
        <v>44</v>
      </c>
      <c r="E14" s="30" t="s">
        <v>44</v>
      </c>
      <c r="F14" s="32" t="s">
        <v>44</v>
      </c>
    </row>
    <row r="15" spans="1:6" x14ac:dyDescent="0.2">
      <c r="A15" s="57" t="s">
        <v>307</v>
      </c>
      <c r="B15" s="58"/>
      <c r="C15" s="59"/>
      <c r="D15" s="60"/>
      <c r="E15" s="60"/>
      <c r="F15" s="61"/>
    </row>
    <row r="16" spans="1:6" ht="24.6" customHeight="1" x14ac:dyDescent="0.2">
      <c r="A16" s="27" t="s">
        <v>308</v>
      </c>
      <c r="B16" s="62" t="s">
        <v>309</v>
      </c>
      <c r="C16" s="63" t="s">
        <v>144</v>
      </c>
      <c r="D16" s="30" t="s">
        <v>44</v>
      </c>
      <c r="E16" s="30" t="s">
        <v>44</v>
      </c>
      <c r="F16" s="32" t="s">
        <v>44</v>
      </c>
    </row>
    <row r="17" spans="1:6" x14ac:dyDescent="0.2">
      <c r="A17" s="57" t="s">
        <v>307</v>
      </c>
      <c r="B17" s="58"/>
      <c r="C17" s="59"/>
      <c r="D17" s="60"/>
      <c r="E17" s="60"/>
      <c r="F17" s="61"/>
    </row>
    <row r="18" spans="1:6" x14ac:dyDescent="0.2">
      <c r="A18" s="52" t="s">
        <v>310</v>
      </c>
      <c r="B18" s="53" t="s">
        <v>311</v>
      </c>
      <c r="C18" s="54" t="s">
        <v>312</v>
      </c>
      <c r="D18" s="55">
        <v>120000</v>
      </c>
      <c r="E18" s="55">
        <f>E19</f>
        <v>-3026864.8400000017</v>
      </c>
      <c r="F18" s="56" t="s">
        <v>44</v>
      </c>
    </row>
    <row r="19" spans="1:6" ht="24.6" customHeight="1" x14ac:dyDescent="0.2">
      <c r="A19" s="52" t="s">
        <v>313</v>
      </c>
      <c r="B19" s="53" t="s">
        <v>311</v>
      </c>
      <c r="C19" s="54" t="s">
        <v>314</v>
      </c>
      <c r="D19" s="55">
        <v>120000</v>
      </c>
      <c r="E19" s="55">
        <f>E20+E22</f>
        <v>-3026864.8400000017</v>
      </c>
      <c r="F19" s="56" t="s">
        <v>44</v>
      </c>
    </row>
    <row r="20" spans="1:6" ht="24.6" customHeight="1" x14ac:dyDescent="0.2">
      <c r="A20" s="52" t="s">
        <v>316</v>
      </c>
      <c r="B20" s="53" t="s">
        <v>315</v>
      </c>
      <c r="C20" s="54" t="s">
        <v>317</v>
      </c>
      <c r="D20" s="55">
        <v>-13416200</v>
      </c>
      <c r="E20" s="55">
        <v>-17108566.920000002</v>
      </c>
      <c r="F20" s="56" t="s">
        <v>299</v>
      </c>
    </row>
    <row r="21" spans="1:6" ht="24.6" customHeight="1" x14ac:dyDescent="0.2">
      <c r="A21" s="15" t="s">
        <v>318</v>
      </c>
      <c r="B21" s="16" t="s">
        <v>315</v>
      </c>
      <c r="C21" s="64" t="s">
        <v>319</v>
      </c>
      <c r="D21" s="18">
        <v>-13416200</v>
      </c>
      <c r="E21" s="18">
        <v>-12240099.5</v>
      </c>
      <c r="F21" s="41" t="s">
        <v>299</v>
      </c>
    </row>
    <row r="22" spans="1:6" x14ac:dyDescent="0.2">
      <c r="A22" s="52" t="s">
        <v>320</v>
      </c>
      <c r="B22" s="53" t="s">
        <v>321</v>
      </c>
      <c r="C22" s="54" t="s">
        <v>322</v>
      </c>
      <c r="D22" s="55">
        <v>13536200</v>
      </c>
      <c r="E22" s="55">
        <v>14081702.08</v>
      </c>
      <c r="F22" s="56" t="s">
        <v>299</v>
      </c>
    </row>
    <row r="23" spans="1:6" ht="24.6" customHeight="1" x14ac:dyDescent="0.2">
      <c r="A23" s="15" t="s">
        <v>323</v>
      </c>
      <c r="B23" s="16" t="s">
        <v>321</v>
      </c>
      <c r="C23" s="64" t="s">
        <v>324</v>
      </c>
      <c r="D23" s="18">
        <v>13536200</v>
      </c>
      <c r="E23" s="18">
        <v>9213234.6600000001</v>
      </c>
      <c r="F23" s="41" t="s">
        <v>299</v>
      </c>
    </row>
    <row r="24" spans="1:6" ht="12.75" customHeight="1" x14ac:dyDescent="0.2">
      <c r="A24" s="65"/>
      <c r="B24" s="66"/>
      <c r="C24" s="67"/>
      <c r="D24" s="68"/>
      <c r="E24" s="68"/>
      <c r="F24" s="69"/>
    </row>
    <row r="27" spans="1:6" ht="12.75" customHeight="1" x14ac:dyDescent="0.2">
      <c r="A27" t="s">
        <v>349</v>
      </c>
    </row>
    <row r="28" spans="1:6" ht="12.75" customHeight="1" x14ac:dyDescent="0.2">
      <c r="A28" t="s">
        <v>350</v>
      </c>
    </row>
    <row r="31" spans="1:6" ht="12.75" customHeight="1" x14ac:dyDescent="0.2">
      <c r="A31" s="110" t="s">
        <v>354</v>
      </c>
    </row>
    <row r="32" spans="1:6" ht="12.75" customHeight="1" x14ac:dyDescent="0.2">
      <c r="A32" t="s">
        <v>351</v>
      </c>
    </row>
    <row r="34" spans="1:1" ht="12.75" customHeight="1" x14ac:dyDescent="0.2">
      <c r="A34" s="110" t="s">
        <v>353</v>
      </c>
    </row>
    <row r="35" spans="1:1" ht="12.75" customHeight="1" x14ac:dyDescent="0.2">
      <c r="A35" t="s">
        <v>352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28</v>
      </c>
    </row>
    <row r="2" spans="1:2" x14ac:dyDescent="0.2">
      <c r="A2" t="s">
        <v>326</v>
      </c>
      <c r="B2" t="s">
        <v>327</v>
      </c>
    </row>
    <row r="3" spans="1:2" x14ac:dyDescent="0.2">
      <c r="A3" t="s">
        <v>328</v>
      </c>
      <c r="B3" t="s">
        <v>5</v>
      </c>
    </row>
    <row r="4" spans="1:2" x14ac:dyDescent="0.2">
      <c r="A4" t="s">
        <v>329</v>
      </c>
      <c r="B4" t="s">
        <v>330</v>
      </c>
    </row>
    <row r="5" spans="1:2" x14ac:dyDescent="0.2">
      <c r="A5" t="s">
        <v>331</v>
      </c>
      <c r="B5" t="s">
        <v>332</v>
      </c>
    </row>
    <row r="6" spans="1:2" x14ac:dyDescent="0.2">
      <c r="A6" t="s">
        <v>333</v>
      </c>
      <c r="B6" t="s">
        <v>334</v>
      </c>
    </row>
    <row r="7" spans="1:2" x14ac:dyDescent="0.2">
      <c r="A7" t="s">
        <v>335</v>
      </c>
      <c r="B7" t="s">
        <v>334</v>
      </c>
    </row>
    <row r="8" spans="1:2" x14ac:dyDescent="0.2">
      <c r="A8" t="s">
        <v>336</v>
      </c>
      <c r="B8" t="s">
        <v>337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2019-10-01T13:59:50Z</cp:lastPrinted>
  <dcterms:created xsi:type="dcterms:W3CDTF">2019-10-01T11:32:59Z</dcterms:created>
  <dcterms:modified xsi:type="dcterms:W3CDTF">2019-12-03T05:25:36Z</dcterms:modified>
</cp:coreProperties>
</file>